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DJ103" i="54"/>
  <c r="DG104"/>
  <c r="DH104"/>
  <c r="DI104"/>
  <c r="DJ104"/>
  <c r="DG103"/>
  <c r="DH103"/>
  <c r="DI103"/>
  <c r="DF104"/>
  <c r="DF103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27"/>
  <c r="AL99" i="28"/>
  <c r="AL99" i="29"/>
  <c r="AL99" i="24"/>
  <c r="AK99" i="30"/>
  <c r="AK99" i="27"/>
  <c r="AK99" i="24"/>
  <c r="BM99" i="14"/>
  <c r="AB97" i="63"/>
  <c r="AB48" i="62"/>
  <c r="AB90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N19" s="1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N7" s="1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L52" i="66" s="1"/>
  <c r="N52" s="1"/>
  <c r="E52" i="57" s="1"/>
  <c r="C53" i="39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L60" i="66" s="1"/>
  <c r="N60" s="1"/>
  <c r="E60" i="57" s="1"/>
  <c r="C61" i="39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L75" i="66" s="1"/>
  <c r="M75" s="1"/>
  <c r="D75" i="57" s="1"/>
  <c r="C76" i="39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L83" i="66" s="1"/>
  <c r="M83" s="1"/>
  <c r="D83" i="57" s="1"/>
  <c r="C84" i="39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L91" i="66" s="1"/>
  <c r="M91" s="1"/>
  <c r="D91" i="57" s="1"/>
  <c r="C92" i="39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K91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K83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K75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K60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K52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U88"/>
  <c r="F88"/>
  <c r="U87"/>
  <c r="F87"/>
  <c r="U86"/>
  <c r="F86"/>
  <c r="U85"/>
  <c r="F85"/>
  <c r="U84"/>
  <c r="F84"/>
  <c r="U83"/>
  <c r="F83"/>
  <c r="U82"/>
  <c r="F82"/>
  <c r="U81"/>
  <c r="U80"/>
  <c r="U79"/>
  <c r="U78"/>
  <c r="F78"/>
  <c r="U77"/>
  <c r="N77"/>
  <c r="U76"/>
  <c r="F76"/>
  <c r="U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U70"/>
  <c r="F70"/>
  <c r="U69"/>
  <c r="N69"/>
  <c r="F69"/>
  <c r="U68"/>
  <c r="N68"/>
  <c r="U67"/>
  <c r="F67"/>
  <c r="U66"/>
  <c r="F66"/>
  <c r="U65"/>
  <c r="N65"/>
  <c r="F65"/>
  <c r="U64"/>
  <c r="N64"/>
  <c r="F64"/>
  <c r="U63"/>
  <c r="F63"/>
  <c r="U62"/>
  <c r="F62"/>
  <c r="U61"/>
  <c r="N61"/>
  <c r="U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F27"/>
  <c r="U26"/>
  <c r="F26"/>
  <c r="U25"/>
  <c r="F25"/>
  <c r="U24"/>
  <c r="F24"/>
  <c r="U23"/>
  <c r="F23"/>
  <c r="U22"/>
  <c r="U21"/>
  <c r="U20"/>
  <c r="F20"/>
  <c r="U19"/>
  <c r="F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F7"/>
  <c r="U6"/>
  <c r="N6"/>
  <c r="F6"/>
  <c r="U5"/>
  <c r="N5"/>
  <c r="U4"/>
  <c r="F4"/>
  <c r="U3"/>
  <c r="L99"/>
  <c r="A1"/>
  <c r="F71" l="1"/>
  <c r="C99" i="63"/>
  <c r="F14"/>
  <c r="F89" i="56"/>
  <c r="F81"/>
  <c r="F80"/>
  <c r="F79"/>
  <c r="F77"/>
  <c r="F75"/>
  <c r="F33"/>
  <c r="B99"/>
  <c r="F91" i="55"/>
  <c r="F83"/>
  <c r="C99"/>
  <c r="F60"/>
  <c r="F47"/>
  <c r="F31"/>
  <c r="F22"/>
  <c r="F17"/>
  <c r="F87" i="57"/>
  <c r="F85"/>
  <c r="F8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N62"/>
  <c r="N66"/>
  <c r="N70"/>
  <c r="O70" s="1"/>
  <c r="N74"/>
  <c r="N78"/>
  <c r="N9"/>
  <c r="N13"/>
  <c r="O13" s="1"/>
  <c r="N25"/>
  <c r="N29"/>
  <c r="N41"/>
  <c r="O41" s="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O17" s="1"/>
  <c r="N26"/>
  <c r="N30"/>
  <c r="N31"/>
  <c r="N33"/>
  <c r="N42"/>
  <c r="N46"/>
  <c r="N47"/>
  <c r="N49"/>
  <c r="N58"/>
  <c r="N62"/>
  <c r="O62" s="1"/>
  <c r="N63"/>
  <c r="N66"/>
  <c r="O66" s="1"/>
  <c r="N67"/>
  <c r="N70"/>
  <c r="N71"/>
  <c r="N74"/>
  <c r="N75"/>
  <c r="N78"/>
  <c r="N79"/>
  <c r="N82"/>
  <c r="O82" s="1"/>
  <c r="N83"/>
  <c r="N86"/>
  <c r="N87"/>
  <c r="N90"/>
  <c r="O90" s="1"/>
  <c r="N91"/>
  <c r="N95"/>
  <c r="O95" s="1"/>
  <c r="N4" i="56"/>
  <c r="N8"/>
  <c r="N12"/>
  <c r="N16"/>
  <c r="N20"/>
  <c r="N24"/>
  <c r="N28"/>
  <c r="N32"/>
  <c r="N36"/>
  <c r="N40"/>
  <c r="O40" s="1"/>
  <c r="N44"/>
  <c r="O44" s="1"/>
  <c r="N48"/>
  <c r="O48" s="1"/>
  <c r="N52"/>
  <c r="O52" s="1"/>
  <c r="N55"/>
  <c r="O55" s="1"/>
  <c r="N56"/>
  <c r="N59"/>
  <c r="N60"/>
  <c r="O60" s="1"/>
  <c r="N63"/>
  <c r="N64"/>
  <c r="O64" s="1"/>
  <c r="N67"/>
  <c r="O67" s="1"/>
  <c r="N68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O95" s="1"/>
  <c r="N96"/>
  <c r="O96" s="1"/>
  <c r="I99"/>
  <c r="N81"/>
  <c r="O81" s="1"/>
  <c r="N82"/>
  <c r="O82" s="1"/>
  <c r="N85"/>
  <c r="O85" s="1"/>
  <c r="N86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O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G91" s="1"/>
  <c r="V91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32"/>
  <c r="V40"/>
  <c r="V59"/>
  <c r="V16"/>
  <c r="V43"/>
  <c r="O43"/>
  <c r="O87"/>
  <c r="V87"/>
  <c r="V98"/>
  <c r="O98"/>
  <c r="V10" i="56"/>
  <c r="V19"/>
  <c r="O19"/>
  <c r="V26"/>
  <c r="O26"/>
  <c r="V35"/>
  <c r="O35"/>
  <c r="V40"/>
  <c r="V42"/>
  <c r="O42"/>
  <c r="V51"/>
  <c r="O51"/>
  <c r="N8" i="55"/>
  <c r="F9"/>
  <c r="I99"/>
  <c r="M99"/>
  <c r="G10"/>
  <c r="N12"/>
  <c r="F13"/>
  <c r="O14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92"/>
  <c r="O29" i="56"/>
  <c r="O57"/>
  <c r="O65"/>
  <c r="O73"/>
  <c r="V3" i="55"/>
  <c r="V62"/>
  <c r="V66"/>
  <c r="V74"/>
  <c r="O74"/>
  <c r="V82"/>
  <c r="V94"/>
  <c r="O94"/>
  <c r="V6" i="56"/>
  <c r="O6"/>
  <c r="V15"/>
  <c r="O15"/>
  <c r="V22"/>
  <c r="O22"/>
  <c r="V31"/>
  <c r="O31"/>
  <c r="V36"/>
  <c r="V47"/>
  <c r="O47"/>
  <c r="V52"/>
  <c r="V54"/>
  <c r="V62"/>
  <c r="O62"/>
  <c r="V67"/>
  <c r="V70"/>
  <c r="V75"/>
  <c r="V83"/>
  <c r="V86"/>
  <c r="V91"/>
  <c r="V94"/>
  <c r="V17" i="55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O19"/>
  <c r="N20"/>
  <c r="O20" s="1"/>
  <c r="F21"/>
  <c r="G34"/>
  <c r="O35"/>
  <c r="N36"/>
  <c r="F37"/>
  <c r="G50"/>
  <c r="O51"/>
  <c r="N52"/>
  <c r="F53"/>
  <c r="O68"/>
  <c r="O76"/>
  <c r="O5" i="56"/>
  <c r="O21"/>
  <c r="O37"/>
  <c r="O53"/>
  <c r="O61"/>
  <c r="O69"/>
  <c r="O77"/>
  <c r="O93"/>
  <c r="V70" i="55"/>
  <c r="O70"/>
  <c r="V78"/>
  <c r="O78"/>
  <c r="V86"/>
  <c r="O86"/>
  <c r="O91"/>
  <c r="V91"/>
  <c r="V7" i="56"/>
  <c r="O7"/>
  <c r="V14"/>
  <c r="O14"/>
  <c r="V23"/>
  <c r="O23"/>
  <c r="V30"/>
  <c r="V39"/>
  <c r="O39"/>
  <c r="V44"/>
  <c r="V46"/>
  <c r="O46"/>
  <c r="V55"/>
  <c r="V58"/>
  <c r="O58"/>
  <c r="V66"/>
  <c r="O66"/>
  <c r="V71"/>
  <c r="V79"/>
  <c r="V87"/>
  <c r="V90"/>
  <c r="V95"/>
  <c r="V98"/>
  <c r="J99" i="55"/>
  <c r="G6"/>
  <c r="O7"/>
  <c r="N24"/>
  <c r="N40"/>
  <c r="O40" s="1"/>
  <c r="N56"/>
  <c r="O63"/>
  <c r="O56" i="56"/>
  <c r="O57" i="58"/>
  <c r="V70"/>
  <c r="V86"/>
  <c r="V63" i="55"/>
  <c r="V75"/>
  <c r="V79"/>
  <c r="V83"/>
  <c r="V56" i="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37"/>
  <c r="V82"/>
  <c r="V98"/>
  <c r="V64" i="55"/>
  <c r="V68"/>
  <c r="V72"/>
  <c r="V76"/>
  <c r="V88"/>
  <c r="V92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33"/>
  <c r="V46"/>
  <c r="V62"/>
  <c r="V78"/>
  <c r="N3" i="56"/>
  <c r="G88" i="57"/>
  <c r="N90"/>
  <c r="F91"/>
  <c r="K99" i="58"/>
  <c r="U99"/>
  <c r="F9"/>
  <c r="F17"/>
  <c r="V26"/>
  <c r="O26"/>
  <c r="N78" i="57"/>
  <c r="F79"/>
  <c r="N94"/>
  <c r="N98"/>
  <c r="J99" i="58"/>
  <c r="N3"/>
  <c r="N6"/>
  <c r="O6" s="1"/>
  <c r="N14"/>
  <c r="O14" s="1"/>
  <c r="N22"/>
  <c r="O22" s="1"/>
  <c r="V59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" i="55" l="1"/>
  <c r="V41" i="58"/>
  <c r="O74"/>
  <c r="O42"/>
  <c r="O74" i="56"/>
  <c r="O38"/>
  <c r="O78"/>
  <c r="O4" i="55"/>
  <c r="O93" i="58"/>
  <c r="O77"/>
  <c r="O61"/>
  <c r="O37"/>
  <c r="O21"/>
  <c r="O66"/>
  <c r="O48" i="57"/>
  <c r="O64"/>
  <c r="O11"/>
  <c r="O25" i="56"/>
  <c r="O36" i="55"/>
  <c r="G26"/>
  <c r="O24"/>
  <c r="G8" i="56"/>
  <c r="V8" s="1"/>
  <c r="G4"/>
  <c r="V4" s="1"/>
  <c r="G3"/>
  <c r="O86"/>
  <c r="V78"/>
  <c r="V74"/>
  <c r="O63"/>
  <c r="O59"/>
  <c r="V38"/>
  <c r="O36"/>
  <c r="O28"/>
  <c r="O24"/>
  <c r="O8"/>
  <c r="G67" i="55"/>
  <c r="V67" s="1"/>
  <c r="O56"/>
  <c r="O52"/>
  <c r="V48"/>
  <c r="E99"/>
  <c r="O22"/>
  <c r="V4"/>
  <c r="O96"/>
  <c r="V84"/>
  <c r="O80"/>
  <c r="O71"/>
  <c r="O12"/>
  <c r="D99"/>
  <c r="O9"/>
  <c r="V93" i="58"/>
  <c r="V77"/>
  <c r="V66"/>
  <c r="V61"/>
  <c r="O91"/>
  <c r="O29"/>
  <c r="G90" i="57"/>
  <c r="V90" s="1"/>
  <c r="G75" i="58"/>
  <c r="O53"/>
  <c r="O45"/>
  <c r="G43"/>
  <c r="G27"/>
  <c r="O17"/>
  <c r="E99"/>
  <c r="G11"/>
  <c r="V11" s="1"/>
  <c r="V97"/>
  <c r="O81"/>
  <c r="O65"/>
  <c r="O25"/>
  <c r="D99"/>
  <c r="G74" i="57"/>
  <c r="V74" s="1"/>
  <c r="G25"/>
  <c r="V25" s="1"/>
  <c r="G9"/>
  <c r="V9" s="1"/>
  <c r="O56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0" i="57" l="1"/>
  <c r="O4" i="56"/>
  <c r="O12"/>
  <c r="O67" i="55"/>
  <c r="O11" i="58"/>
  <c r="O25" i="57"/>
  <c r="V13"/>
  <c r="O75" i="58"/>
  <c r="V75"/>
  <c r="O56"/>
  <c r="V43"/>
  <c r="O43"/>
  <c r="O27"/>
  <c r="V27"/>
  <c r="V45" i="57"/>
  <c r="O77"/>
  <c r="O61"/>
  <c r="V53"/>
  <c r="O2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DB95" s="1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" i="54" l="1"/>
  <c r="BY12"/>
  <c r="BY40"/>
  <c r="CG95"/>
  <c r="CM7"/>
  <c r="DA7"/>
  <c r="CO93"/>
  <c r="CT95"/>
  <c r="DA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DH41"/>
  <c r="D41" i="40" s="1"/>
  <c r="BT41" i="54"/>
  <c r="BT43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BF92"/>
  <c r="DJ92"/>
  <c r="F92" i="40" s="1"/>
  <c r="BF97" i="54"/>
  <c r="DI5"/>
  <c r="E5" i="40" s="1"/>
  <c r="BF17" i="54"/>
  <c r="BF30"/>
  <c r="DJ34"/>
  <c r="F34" i="40" s="1"/>
  <c r="BF49" i="54"/>
  <c r="BF4"/>
  <c r="DH4" s="1"/>
  <c r="D4" i="40" s="1"/>
  <c r="BF6" i="54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BF84"/>
  <c r="BF89"/>
  <c r="BF93"/>
  <c r="DH93" s="1"/>
  <c r="D93" i="40" s="1"/>
  <c r="BF95" i="54"/>
  <c r="BF98"/>
  <c r="DH98" s="1"/>
  <c r="D98" i="40" s="1"/>
  <c r="AY4" i="54"/>
  <c r="DG4" s="1"/>
  <c r="C4" i="40" s="1"/>
  <c r="AY6" i="54"/>
  <c r="DG6" s="1"/>
  <c r="C6" i="40" s="1"/>
  <c r="AY8" i="54"/>
  <c r="AY9"/>
  <c r="AY15"/>
  <c r="DJ15"/>
  <c r="F15" i="40" s="1"/>
  <c r="AY17" i="54"/>
  <c r="AY19"/>
  <c r="DG19" s="1"/>
  <c r="C19" i="40" s="1"/>
  <c r="DI19" i="54"/>
  <c r="E19" i="40" s="1"/>
  <c r="AY29" i="54"/>
  <c r="DH29"/>
  <c r="D29" i="40" s="1"/>
  <c r="AY32" i="54"/>
  <c r="DH32"/>
  <c r="D32" i="40" s="1"/>
  <c r="AY40" i="54"/>
  <c r="DG40" s="1"/>
  <c r="C40" i="40" s="1"/>
  <c r="CE40" i="54"/>
  <c r="AY45"/>
  <c r="AY47"/>
  <c r="AY48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DG22" s="1"/>
  <c r="C22" i="40" s="1"/>
  <c r="AY25" i="54"/>
  <c r="DG25" s="1"/>
  <c r="C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AY53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CE77" i="54"/>
  <c r="DJ80"/>
  <c r="F80" i="40" s="1"/>
  <c r="CE93" i="54"/>
  <c r="AY10"/>
  <c r="DF34"/>
  <c r="B34" i="40" s="1"/>
  <c r="AY56" i="54"/>
  <c r="DG56" s="1"/>
  <c r="C56" i="40" s="1"/>
  <c r="AY89" i="54"/>
  <c r="CE89"/>
  <c r="AY91"/>
  <c r="DG91" s="1"/>
  <c r="C91" i="40" s="1"/>
  <c r="AY92" i="54"/>
  <c r="AY94"/>
  <c r="AV99"/>
  <c r="AY18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I33"/>
  <c r="E33" i="40" s="1"/>
  <c r="AY38" i="54"/>
  <c r="AY42"/>
  <c r="DG42" s="1"/>
  <c r="C42" i="40" s="1"/>
  <c r="DI42" i="54"/>
  <c r="E42" i="40" s="1"/>
  <c r="AY46" i="54"/>
  <c r="AY55"/>
  <c r="DI55"/>
  <c r="E55" i="40" s="1"/>
  <c r="AY64" i="54"/>
  <c r="AY68"/>
  <c r="DG68" s="1"/>
  <c r="C68" i="40" s="1"/>
  <c r="AY71" i="54"/>
  <c r="DG71" s="1"/>
  <c r="C71" i="40" s="1"/>
  <c r="AY82" i="54"/>
  <c r="DG82" s="1"/>
  <c r="C82" i="40" s="1"/>
  <c r="DH82" i="54"/>
  <c r="D82" i="40" s="1"/>
  <c r="AY84" i="54"/>
  <c r="AY88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J8" i="54"/>
  <c r="F8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4" i="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G10" i="54"/>
  <c r="C10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87"/>
  <c r="DD71"/>
  <c r="DD55"/>
  <c r="CW10"/>
  <c r="CP44"/>
  <c r="CP35"/>
  <c r="DK5"/>
  <c r="CI17"/>
  <c r="CI37"/>
  <c r="CB61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6"/>
  <c r="AE99" i="28"/>
  <c r="AE99" i="27"/>
  <c r="AC7" i="30"/>
  <c r="AD7" s="1"/>
  <c r="AC11"/>
  <c r="AD11" s="1"/>
  <c r="AC15"/>
  <c r="AC19"/>
  <c r="AC23"/>
  <c r="AC27"/>
  <c r="AD27" s="1"/>
  <c r="AC31"/>
  <c r="AD31" s="1"/>
  <c r="AC35"/>
  <c r="AD35" s="1"/>
  <c r="AC39"/>
  <c r="AD39" s="1"/>
  <c r="AC43"/>
  <c r="AC47"/>
  <c r="AC51"/>
  <c r="AD51" s="1"/>
  <c r="AC55"/>
  <c r="AD55" s="1"/>
  <c r="AC59"/>
  <c r="AD59" s="1"/>
  <c r="AC63"/>
  <c r="AD63" s="1"/>
  <c r="AC67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43"/>
  <c r="AD47"/>
  <c r="AD67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V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O46" i="14"/>
  <c r="E46" i="62" s="1"/>
  <c r="G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V46" i="62"/>
  <c r="O46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J50" s="1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N53" i="26" s="1"/>
  <c r="O53" i="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N60" i="27" s="1"/>
  <c r="K60" i="53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O60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J85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<sst xmlns="http://schemas.openxmlformats.org/spreadsheetml/2006/main" count="8051" uniqueCount="537">
  <si>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</si>
  <si>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</si>
  <si>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</si>
  <si>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</si>
  <si>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</si>
  <si>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</si>
  <si>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</si>
  <si>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</si>
  <si>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</si>
  <si>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</si>
  <si>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</si>
  <si>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</si>
  <si>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</si>
  <si>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</si>
  <si>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</si>
  <si>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</si>
  <si>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</si>
  <si>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</si>
  <si>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</si>
  <si>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</si>
  <si>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</si>
  <si>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</si>
  <si>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</si>
  <si>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</si>
  <si>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</si>
  <si>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</si>
  <si>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</si>
  <si>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</si>
  <si>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</si>
  <si>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</si>
  <si>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</si>
  <si>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</si>
  <si>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</si>
  <si>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</si>
  <si>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</si>
  <si>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</si>
  <si>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</si>
  <si>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</si>
  <si>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</si>
  <si>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</si>
  <si>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</si>
  <si>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</si>
  <si>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</si>
  <si>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</si>
  <si>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</si>
  <si>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</si>
  <si>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</si>
  <si>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</si>
  <si>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</si>
  <si>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</si>
  <si>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</si>
  <si>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</si>
  <si>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</si>
  <si>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</si>
  <si>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</si>
  <si>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</si>
  <si>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</si>
  <si>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</si>
  <si>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</si>
  <si>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</si>
  <si>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</si>
  <si>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</si>
  <si>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</si>
  <si>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</si>
  <si>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</si>
  <si>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</si>
  <si>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</si>
  <si>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</si>
  <si>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</si>
  <si>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</si>
  <si>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</si>
  <si>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</si>
  <si>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</si>
  <si>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</si>
  <si>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</si>
  <si>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</si>
  <si>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</si>
  <si>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</si>
  <si>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</si>
  <si>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</si>
  <si>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</si>
  <si>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</si>
  <si>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</si>
  <si>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</si>
  <si>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</si>
  <si>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</si>
  <si>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</si>
  <si>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</si>
  <si>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</si>
  <si>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</si>
  <si>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</si>
  <si>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</si>
  <si>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</si>
  <si>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</si>
  <si>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</si>
  <si>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</si>
  <si>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</si>
  <si>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</si>
  <si>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</si>
  <si>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</si>
  <si>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</si>
  <si>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</si>
  <si>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</si>
  <si>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</si>
  <si>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</si>
  <si>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</si>
  <si>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</si>
  <si>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</si>
  <si>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</si>
  <si>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</si>
  <si>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</si>
  <si>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</si>
  <si>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</si>
  <si>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</si>
  <si>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</si>
  <si>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</si>
  <si>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</si>
  <si>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</si>
  <si>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</si>
  <si>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</si>
  <si>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</si>
  <si>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</si>
  <si>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</si>
  <si>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</si>
  <si>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</si>
  <si>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</si>
  <si>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</si>
  <si>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</si>
  <si>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</si>
  <si>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</si>
  <si>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</si>
  <si>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</si>
  <si>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</si>
  <si>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</si>
  <si>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</si>
  <si>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</si>
  <si>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</si>
  <si>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</si>
  <si>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</si>
  <si>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</si>
  <si>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</si>
  <si>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</si>
  <si>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</si>
  <si>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</si>
  <si>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</si>
  <si>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</si>
  <si>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</si>
  <si>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</si>
  <si>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</si>
  <si>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</si>
  <si>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</si>
  <si>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</si>
  <si>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</si>
  <si>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</si>
  <si>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</si>
  <si>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</si>
  <si>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</si>
  <si>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</si>
  <si>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</si>
  <si>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</si>
  <si>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</si>
  <si>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</si>
  <si>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</si>
  <si>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</si>
  <si>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</si>
  <si>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</si>
  <si>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</si>
  <si>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</si>
  <si>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</si>
  <si>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</si>
  <si>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</si>
  <si>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</si>
  <si>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</si>
  <si>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</si>
  <si>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</si>
  <si>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</si>
  <si>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</si>
  <si>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</si>
  <si>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</si>
  <si>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</si>
  <si>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</si>
  <si>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</si>
  <si>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</si>
  <si>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</si>
  <si>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</si>
  <si>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</si>
  <si>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</si>
  <si>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</si>
  <si>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</si>
  <si>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</si>
  <si>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</si>
  <si>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</si>
  <si>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</si>
  <si>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</si>
  <si>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</si>
  <si>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</si>
  <si>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</si>
  <si>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</si>
  <si>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</si>
  <si>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</si>
  <si>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</si>
  <si>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</si>
  <si>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</si>
  <si>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</si>
  <si>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</si>
  <si>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</si>
  <si>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</si>
  <si>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</si>
  <si>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</si>
  <si>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</si>
  <si>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</si>
  <si>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</si>
  <si>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</si>
  <si>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</si>
  <si>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</si>
  <si>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</si>
  <si>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</si>
  <si>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</si>
  <si>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</si>
  <si>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</si>
  <si>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</si>
  <si>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</si>
  <si>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</si>
  <si>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</si>
  <si>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</si>
  <si>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</si>
  <si>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</si>
  <si>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</si>
  <si>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</si>
  <si>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</si>
  <si>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</si>
  <si>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</si>
  <si>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</si>
  <si>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</si>
  <si>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</si>
  <si>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</si>
  <si>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</si>
  <si>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</si>
  <si>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</si>
  <si>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</si>
  <si>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</si>
  <si>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</si>
  <si>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</si>
  <si>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</si>
  <si>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</si>
  <si>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</si>
  <si>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</si>
  <si>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</si>
  <si>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</si>
  <si>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</si>
  <si>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</si>
  <si>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</si>
  <si>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</si>
  <si>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</si>
  <si>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</si>
  <si>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</si>
  <si>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</si>
  <si>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</si>
  <si>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</si>
  <si>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</si>
  <si>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</si>
  <si>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</si>
  <si>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</si>
  <si>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</si>
  <si>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</si>
  <si>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</si>
  <si>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</si>
  <si>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</si>
  <si>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</si>
  <si>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</si>
  <si>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</si>
  <si>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</si>
  <si>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</si>
  <si>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</si>
  <si>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</si>
  <si>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</si>
  <si>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</si>
  <si>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</si>
  <si>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</si>
  <si>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</si>
  <si>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</si>
  <si>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</si>
  <si>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</si>
  <si>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</si>
  <si>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</si>
  <si>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</si>
  <si>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</si>
  <si>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</si>
  <si>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</si>
  <si>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</si>
  <si>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</si>
  <si>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</si>
  <si>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</si>
  <si>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</si>
  <si>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</si>
  <si>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</si>
  <si>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</si>
  <si>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</si>
  <si>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</si>
  <si>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</si>
  <si>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</si>
  <si>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</si>
  <si>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</si>
  <si>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</si>
  <si>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</si>
  <si>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</si>
  <si>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</si>
  <si>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</si>
  <si>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</si>
  <si>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</si>
  <si>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</si>
  <si>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</si>
  <si>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</si>
  <si>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</si>
  <si>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</si>
  <si>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</si>
  <si>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</si>
  <si>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</si>
  <si>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</si>
  <si>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</si>
  <si>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</si>
  <si>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</si>
  <si>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</si>
  <si>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</si>
  <si>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</si>
  <si>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</si>
  <si>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</si>
  <si>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</si>
  <si>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</si>
  <si>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</si>
  <si>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</si>
  <si>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</si>
  <si>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</si>
  <si>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</si>
  <si>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</si>
  <si>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</si>
  <si>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</si>
  <si>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</si>
  <si>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</si>
  <si>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</si>
  <si>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</si>
  <si>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</si>
  <si>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</si>
  <si>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</si>
  <si>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</si>
  <si>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</si>
  <si>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</si>
  <si>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</si>
  <si>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</si>
  <si>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</si>
  <si>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</si>
  <si>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</si>
  <si>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</si>
  <si>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</si>
  <si>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</si>
  <si>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</si>
  <si>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</si>
  <si>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</si>
  <si>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</si>
  <si>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</si>
  <si>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</si>
  <si>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</si>
  <si>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</si>
  <si>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</si>
  <si>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</si>
  <si>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</si>
  <si>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</si>
  <si>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</si>
  <si>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</si>
  <si>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</si>
  <si>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</si>
  <si>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</si>
  <si>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</si>
  <si>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</si>
  <si>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</si>
  <si>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</si>
  <si>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</si>
  <si>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</si>
  <si>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</si>
  <si>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</si>
  <si>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</si>
  <si>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</si>
  <si>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</si>
  <si>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</si>
  <si>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</si>
  <si>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</si>
  <si>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</si>
  <si>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</si>
  <si>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</si>
  <si>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</si>
  <si>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</si>
  <si>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</si>
  <si>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</si>
  <si>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</si>
  <si>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</si>
  <si>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</si>
  <si>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</si>
  <si>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</si>
  <si>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</si>
  <si>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</si>
  <si>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</si>
  <si>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</si>
  <si>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</si>
  <si>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</si>
  <si>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</si>
  <si>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</si>
  <si>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</si>
  <si>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</si>
  <si>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</si>
  <si>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</si>
  <si>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</si>
  <si>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</si>
  <si>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</si>
  <si>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</si>
  <si>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</si>
  <si>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</si>
  <si>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</si>
  <si>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</si>
  <si>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</si>
  <si>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</si>
  <si>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</si>
  <si>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</si>
  <si>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</si>
  <si>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</si>
  <si>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</si>
  <si>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</si>
  <si>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</si>
  <si>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</si>
  <si>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</si>
  <si>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</si>
  <si>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</si>
  <si>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</si>
  <si>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</si>
  <si>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</si>
  <si>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</si>
  <si>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</si>
  <si>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</si>
  <si>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</si>
  <si>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</si>
  <si>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</si>
  <si>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</si>
  <si>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</si>
  <si>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</si>
  <si>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</si>
  <si>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</si>
  <si>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</si>
  <si>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52IS2022/07/12</t>
  </si>
  <si>
    <t>BRBCL(ER-27)</t>
  </si>
  <si>
    <t>FSTPP I &amp; II(ER-27)</t>
  </si>
  <si>
    <t>KGSU1AND2(SR-25)</t>
  </si>
  <si>
    <t>KGSU3AND4(SR-25)</t>
  </si>
  <si>
    <t>KHSTPP-II(ER-27)</t>
  </si>
  <si>
    <t>KKNP(SR-25)</t>
  </si>
  <si>
    <t>KUDGI(SR-25)</t>
  </si>
  <si>
    <t>MAPS(SR-25)</t>
  </si>
  <si>
    <t>NLCEXP(SR-25)</t>
  </si>
  <si>
    <t>NLCIIST1(SR-25)</t>
  </si>
  <si>
    <t>NLCIIST2(SR-25)</t>
  </si>
  <si>
    <t>NLCTS2EXP(SR-25)</t>
  </si>
  <si>
    <t>NNTPP(SR-25)</t>
  </si>
  <si>
    <t>NTPL(SR-25)</t>
  </si>
  <si>
    <t>RSTPSU1TO6(SR-25)</t>
  </si>
  <si>
    <t>RSTPSU7(SR-25)</t>
  </si>
  <si>
    <t>SASAN(WR-57)</t>
  </si>
  <si>
    <t>SIMHST2(SR-25)</t>
  </si>
  <si>
    <t>TALA(ER-27)</t>
  </si>
  <si>
    <t>TALST2(SR-25)</t>
  </si>
  <si>
    <t>VALLURNTECL(SR-25)</t>
  </si>
  <si>
    <t>SHPPBPL</t>
  </si>
  <si>
    <t>HP</t>
  </si>
  <si>
    <t>JPL</t>
  </si>
  <si>
    <t>KSK_MAHANADI</t>
  </si>
  <si>
    <t>SINGOLI</t>
  </si>
  <si>
    <t>GOA_Beneficiary</t>
  </si>
  <si>
    <t>JHABUA_IPP</t>
  </si>
  <si>
    <t>TANGEDCO</t>
  </si>
  <si>
    <t>MSEDCL</t>
  </si>
  <si>
    <t>Teesta_III</t>
  </si>
  <si>
    <t>KWHEP</t>
  </si>
  <si>
    <t>KSEB</t>
  </si>
  <si>
    <t>VSPL-RAJ</t>
  </si>
  <si>
    <t>SEILP2</t>
  </si>
  <si>
    <t>Meghalaya_Ben</t>
  </si>
  <si>
    <t>SAINJ</t>
  </si>
  <si>
    <t>Manipur_Ben</t>
  </si>
  <si>
    <t>GBHHPL</t>
  </si>
  <si>
    <t>ITCWIND</t>
  </si>
  <si>
    <t>GEE_HP</t>
  </si>
  <si>
    <t>HP-GOVT</t>
  </si>
  <si>
    <t>SIKKIM</t>
  </si>
  <si>
    <t>NBVLIPP</t>
  </si>
  <si>
    <t>JPL-2</t>
  </si>
  <si>
    <t>CHANJUII</t>
  </si>
  <si>
    <t>BSHP</t>
  </si>
  <si>
    <t>ESSARMPL</t>
  </si>
  <si>
    <t>APNRL</t>
  </si>
  <si>
    <t>TS1PL_BKN</t>
  </si>
  <si>
    <t>ANTA_CRF(NR-73)</t>
  </si>
  <si>
    <t>ANTA_GF(NR-73)</t>
  </si>
  <si>
    <t>ANTA_LF(NR-73)</t>
  </si>
  <si>
    <t>ANTA_RF(NR-73)</t>
  </si>
  <si>
    <t>AURY_CRF(NR-73)</t>
  </si>
  <si>
    <t>AURY_GF(NR-73)</t>
  </si>
  <si>
    <t>AURY_LF(NR-73)</t>
  </si>
  <si>
    <t>AURY_RF(NR-73)</t>
  </si>
  <si>
    <t>BSIUL(NR-73)</t>
  </si>
  <si>
    <t>CHAMERA1(NR-73)</t>
  </si>
  <si>
    <t>CHAMERA2(NR-73)</t>
  </si>
  <si>
    <t>CHAMERA3(NR-73)</t>
  </si>
  <si>
    <t>DADRI_CRF(NR-73)</t>
  </si>
  <si>
    <t>DADRI_GF(NR-73)</t>
  </si>
  <si>
    <t>DADRI_LF(NR-73)</t>
  </si>
  <si>
    <t>DADRI_RF(NR-73)</t>
  </si>
  <si>
    <t>DADRT2(NR-73)</t>
  </si>
  <si>
    <t>DHAULIGNGA(NR-73)</t>
  </si>
  <si>
    <t>DULHASTI(NR-73)</t>
  </si>
  <si>
    <t>JHAJJAR(NR-73)</t>
  </si>
  <si>
    <t>KOTESHWR(NR-73)</t>
  </si>
  <si>
    <t>NAPP(NR-73)</t>
  </si>
  <si>
    <t>NJPC(NR-73)</t>
  </si>
  <si>
    <t>PARBATI3(NR-73)</t>
  </si>
  <si>
    <t>RAPPB(NR-73)</t>
  </si>
  <si>
    <t>RAPPC(NR-73)</t>
  </si>
  <si>
    <t>RIHAND1(NR-73)</t>
  </si>
  <si>
    <t>RIHAND2(NR-73)</t>
  </si>
  <si>
    <t>RIHAND3(NR-73)</t>
  </si>
  <si>
    <t>SALAL(NR-73)</t>
  </si>
  <si>
    <t>SEWA2(NR-73)</t>
  </si>
  <si>
    <t>SINGRAULI(NR-73)</t>
  </si>
  <si>
    <t>SINGRAULI_HYDRO(NR-73)</t>
  </si>
  <si>
    <t>TANAKPUR(NR-73)</t>
  </si>
  <si>
    <t>TEHRI(NR-73)</t>
  </si>
  <si>
    <t>UNCHAHAR1(NR-73)</t>
  </si>
  <si>
    <t>UNCHAHAR2(NR-73)</t>
  </si>
  <si>
    <t>UNCHAHAR3(NR-73)</t>
  </si>
  <si>
    <t>UNCHAHAR4(NR-73)</t>
  </si>
  <si>
    <t>URI2(NR-73)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</si>
</sst>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120</v>
          </cell>
        </row>
      </sheetData>
      <sheetData sheetId="16">
        <row r="5">
          <cell r="B5">
            <v>120</v>
          </cell>
        </row>
      </sheetData>
      <sheetData sheetId="17">
        <row r="5">
          <cell r="B5">
            <v>120</v>
          </cell>
        </row>
      </sheetData>
      <sheetData sheetId="18">
        <row r="5">
          <cell r="B5">
            <v>120</v>
          </cell>
        </row>
      </sheetData>
      <sheetData sheetId="19">
        <row r="5">
          <cell r="B5">
            <v>120</v>
          </cell>
        </row>
      </sheetData>
      <sheetData sheetId="20">
        <row r="5">
          <cell r="B5">
            <v>120</v>
          </cell>
          <cell r="C5">
            <v>0</v>
          </cell>
          <cell r="D5">
            <v>187</v>
          </cell>
          <cell r="E5">
            <v>0</v>
          </cell>
          <cell r="H5">
            <v>120</v>
          </cell>
          <cell r="I5">
            <v>0</v>
          </cell>
          <cell r="J5">
            <v>140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187</v>
          </cell>
          <cell r="E6">
            <v>0</v>
          </cell>
          <cell r="H6">
            <v>120</v>
          </cell>
          <cell r="I6">
            <v>0</v>
          </cell>
          <cell r="J6">
            <v>140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187</v>
          </cell>
          <cell r="E7">
            <v>0</v>
          </cell>
          <cell r="H7">
            <v>120</v>
          </cell>
          <cell r="I7">
            <v>0</v>
          </cell>
          <cell r="J7">
            <v>140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187</v>
          </cell>
          <cell r="E8">
            <v>0</v>
          </cell>
          <cell r="H8">
            <v>120</v>
          </cell>
          <cell r="I8">
            <v>0</v>
          </cell>
          <cell r="J8">
            <v>140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187</v>
          </cell>
          <cell r="E9">
            <v>0</v>
          </cell>
          <cell r="H9">
            <v>120</v>
          </cell>
          <cell r="I9">
            <v>0</v>
          </cell>
          <cell r="J9">
            <v>146.05000000000001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187</v>
          </cell>
          <cell r="E10">
            <v>0</v>
          </cell>
          <cell r="H10">
            <v>120</v>
          </cell>
          <cell r="I10">
            <v>0</v>
          </cell>
          <cell r="J10">
            <v>140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187</v>
          </cell>
          <cell r="E11">
            <v>0</v>
          </cell>
          <cell r="H11">
            <v>120</v>
          </cell>
          <cell r="I11">
            <v>0</v>
          </cell>
          <cell r="J11">
            <v>140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187</v>
          </cell>
          <cell r="E12">
            <v>0</v>
          </cell>
          <cell r="H12">
            <v>120</v>
          </cell>
          <cell r="I12">
            <v>0</v>
          </cell>
          <cell r="J12">
            <v>140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187</v>
          </cell>
          <cell r="E13">
            <v>0</v>
          </cell>
          <cell r="H13">
            <v>120</v>
          </cell>
          <cell r="I13">
            <v>0</v>
          </cell>
          <cell r="J13">
            <v>145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187</v>
          </cell>
          <cell r="E14">
            <v>0</v>
          </cell>
          <cell r="H14">
            <v>120</v>
          </cell>
          <cell r="I14">
            <v>0</v>
          </cell>
          <cell r="J14">
            <v>145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187</v>
          </cell>
          <cell r="E15">
            <v>0</v>
          </cell>
          <cell r="H15">
            <v>120</v>
          </cell>
          <cell r="I15">
            <v>0</v>
          </cell>
          <cell r="J15">
            <v>145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187</v>
          </cell>
          <cell r="E16">
            <v>0</v>
          </cell>
          <cell r="H16">
            <v>120</v>
          </cell>
          <cell r="I16">
            <v>0</v>
          </cell>
          <cell r="J16">
            <v>145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187</v>
          </cell>
          <cell r="E17">
            <v>0</v>
          </cell>
          <cell r="H17">
            <v>120</v>
          </cell>
          <cell r="I17">
            <v>0</v>
          </cell>
          <cell r="J17">
            <v>145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187</v>
          </cell>
          <cell r="E18">
            <v>0</v>
          </cell>
          <cell r="H18">
            <v>120</v>
          </cell>
          <cell r="I18">
            <v>0</v>
          </cell>
          <cell r="J18">
            <v>145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187</v>
          </cell>
          <cell r="E19">
            <v>0</v>
          </cell>
          <cell r="H19">
            <v>120</v>
          </cell>
          <cell r="I19">
            <v>0</v>
          </cell>
          <cell r="J19">
            <v>145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187</v>
          </cell>
          <cell r="E20">
            <v>0</v>
          </cell>
          <cell r="H20">
            <v>120</v>
          </cell>
          <cell r="I20">
            <v>0</v>
          </cell>
          <cell r="J20">
            <v>145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187</v>
          </cell>
          <cell r="E21">
            <v>0</v>
          </cell>
          <cell r="H21">
            <v>120</v>
          </cell>
          <cell r="I21">
            <v>0</v>
          </cell>
          <cell r="J21">
            <v>145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187</v>
          </cell>
          <cell r="E22">
            <v>0</v>
          </cell>
          <cell r="H22">
            <v>120</v>
          </cell>
          <cell r="I22">
            <v>0</v>
          </cell>
          <cell r="J22">
            <v>145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187</v>
          </cell>
          <cell r="E23">
            <v>0</v>
          </cell>
          <cell r="H23">
            <v>120</v>
          </cell>
          <cell r="I23">
            <v>0</v>
          </cell>
          <cell r="J23">
            <v>145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187</v>
          </cell>
          <cell r="E24">
            <v>0</v>
          </cell>
          <cell r="H24">
            <v>120</v>
          </cell>
          <cell r="I24">
            <v>0</v>
          </cell>
          <cell r="J24">
            <v>145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187</v>
          </cell>
          <cell r="E25">
            <v>0</v>
          </cell>
          <cell r="H25">
            <v>120</v>
          </cell>
          <cell r="I25">
            <v>0</v>
          </cell>
          <cell r="J25">
            <v>145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187</v>
          </cell>
          <cell r="E26">
            <v>0</v>
          </cell>
          <cell r="H26">
            <v>120</v>
          </cell>
          <cell r="I26">
            <v>0</v>
          </cell>
          <cell r="J26">
            <v>145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187</v>
          </cell>
          <cell r="E27">
            <v>0</v>
          </cell>
          <cell r="H27">
            <v>120</v>
          </cell>
          <cell r="I27">
            <v>0</v>
          </cell>
          <cell r="J27">
            <v>145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187</v>
          </cell>
          <cell r="E28">
            <v>0</v>
          </cell>
          <cell r="H28">
            <v>120</v>
          </cell>
          <cell r="I28">
            <v>0</v>
          </cell>
          <cell r="J28">
            <v>145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187</v>
          </cell>
          <cell r="E29">
            <v>0</v>
          </cell>
          <cell r="H29">
            <v>120</v>
          </cell>
          <cell r="I29">
            <v>0</v>
          </cell>
          <cell r="J29">
            <v>145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187</v>
          </cell>
          <cell r="E30">
            <v>0</v>
          </cell>
          <cell r="H30">
            <v>120</v>
          </cell>
          <cell r="I30">
            <v>0</v>
          </cell>
          <cell r="J30">
            <v>145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187</v>
          </cell>
          <cell r="E31">
            <v>0</v>
          </cell>
          <cell r="H31">
            <v>120</v>
          </cell>
          <cell r="I31">
            <v>0</v>
          </cell>
          <cell r="J31">
            <v>145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187</v>
          </cell>
          <cell r="E32">
            <v>0</v>
          </cell>
          <cell r="H32">
            <v>120</v>
          </cell>
          <cell r="I32">
            <v>0</v>
          </cell>
          <cell r="J32">
            <v>145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187</v>
          </cell>
          <cell r="E33">
            <v>0</v>
          </cell>
          <cell r="H33">
            <v>120</v>
          </cell>
          <cell r="I33">
            <v>0</v>
          </cell>
          <cell r="J33">
            <v>146.05000000000001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187</v>
          </cell>
          <cell r="E34">
            <v>0</v>
          </cell>
          <cell r="H34">
            <v>120</v>
          </cell>
          <cell r="I34">
            <v>0</v>
          </cell>
          <cell r="J34">
            <v>145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187</v>
          </cell>
          <cell r="E35">
            <v>0</v>
          </cell>
          <cell r="H35">
            <v>120</v>
          </cell>
          <cell r="I35">
            <v>0</v>
          </cell>
          <cell r="J35">
            <v>145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187</v>
          </cell>
          <cell r="E36">
            <v>0</v>
          </cell>
          <cell r="H36">
            <v>120</v>
          </cell>
          <cell r="I36">
            <v>0</v>
          </cell>
          <cell r="J36">
            <v>145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187</v>
          </cell>
          <cell r="E37">
            <v>0</v>
          </cell>
          <cell r="H37">
            <v>120</v>
          </cell>
          <cell r="I37">
            <v>0</v>
          </cell>
          <cell r="J37">
            <v>145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187</v>
          </cell>
          <cell r="E38">
            <v>0</v>
          </cell>
          <cell r="H38">
            <v>120</v>
          </cell>
          <cell r="I38">
            <v>0</v>
          </cell>
          <cell r="J38">
            <v>145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187</v>
          </cell>
          <cell r="E39">
            <v>0</v>
          </cell>
          <cell r="H39">
            <v>120</v>
          </cell>
          <cell r="I39">
            <v>0</v>
          </cell>
          <cell r="J39">
            <v>145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187</v>
          </cell>
          <cell r="E40">
            <v>0</v>
          </cell>
          <cell r="H40">
            <v>120</v>
          </cell>
          <cell r="I40">
            <v>0</v>
          </cell>
          <cell r="J40">
            <v>145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187</v>
          </cell>
          <cell r="E41">
            <v>0</v>
          </cell>
          <cell r="H41">
            <v>120</v>
          </cell>
          <cell r="I41">
            <v>0</v>
          </cell>
          <cell r="J41">
            <v>145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187</v>
          </cell>
          <cell r="E42">
            <v>0</v>
          </cell>
          <cell r="H42">
            <v>120</v>
          </cell>
          <cell r="I42">
            <v>0</v>
          </cell>
          <cell r="J42">
            <v>145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187</v>
          </cell>
          <cell r="E43">
            <v>0</v>
          </cell>
          <cell r="H43">
            <v>120</v>
          </cell>
          <cell r="I43">
            <v>0</v>
          </cell>
          <cell r="J43">
            <v>145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187</v>
          </cell>
          <cell r="E44">
            <v>0</v>
          </cell>
          <cell r="H44">
            <v>120</v>
          </cell>
          <cell r="I44">
            <v>0</v>
          </cell>
          <cell r="J44">
            <v>145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180</v>
          </cell>
          <cell r="E45">
            <v>0</v>
          </cell>
          <cell r="H45">
            <v>120</v>
          </cell>
          <cell r="I45">
            <v>0</v>
          </cell>
          <cell r="J45">
            <v>145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180</v>
          </cell>
          <cell r="E46">
            <v>0</v>
          </cell>
          <cell r="H46">
            <v>120</v>
          </cell>
          <cell r="I46">
            <v>0</v>
          </cell>
          <cell r="J46">
            <v>145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180</v>
          </cell>
          <cell r="E47">
            <v>0</v>
          </cell>
          <cell r="H47">
            <v>120</v>
          </cell>
          <cell r="I47">
            <v>0</v>
          </cell>
          <cell r="J47">
            <v>145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180</v>
          </cell>
          <cell r="E48">
            <v>0</v>
          </cell>
          <cell r="H48">
            <v>120</v>
          </cell>
          <cell r="I48">
            <v>0</v>
          </cell>
          <cell r="J48">
            <v>145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180</v>
          </cell>
          <cell r="E49">
            <v>0</v>
          </cell>
          <cell r="H49">
            <v>120</v>
          </cell>
          <cell r="I49">
            <v>0</v>
          </cell>
          <cell r="J49">
            <v>145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180</v>
          </cell>
          <cell r="E50">
            <v>0</v>
          </cell>
          <cell r="H50">
            <v>120</v>
          </cell>
          <cell r="I50">
            <v>0</v>
          </cell>
          <cell r="J50">
            <v>145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180</v>
          </cell>
          <cell r="E51">
            <v>0</v>
          </cell>
          <cell r="H51">
            <v>120</v>
          </cell>
          <cell r="I51">
            <v>0</v>
          </cell>
          <cell r="J51">
            <v>145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180</v>
          </cell>
          <cell r="E52">
            <v>0</v>
          </cell>
          <cell r="H52">
            <v>120</v>
          </cell>
          <cell r="I52">
            <v>0</v>
          </cell>
          <cell r="J52">
            <v>145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180</v>
          </cell>
          <cell r="E53">
            <v>0</v>
          </cell>
          <cell r="H53">
            <v>120</v>
          </cell>
          <cell r="I53">
            <v>0</v>
          </cell>
          <cell r="J53">
            <v>145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180</v>
          </cell>
          <cell r="E54">
            <v>0</v>
          </cell>
          <cell r="H54">
            <v>120</v>
          </cell>
          <cell r="I54">
            <v>0</v>
          </cell>
          <cell r="J54">
            <v>145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180</v>
          </cell>
          <cell r="E55">
            <v>0</v>
          </cell>
          <cell r="H55">
            <v>120</v>
          </cell>
          <cell r="I55">
            <v>0</v>
          </cell>
          <cell r="J55">
            <v>145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180</v>
          </cell>
          <cell r="E56">
            <v>0</v>
          </cell>
          <cell r="H56">
            <v>120</v>
          </cell>
          <cell r="I56">
            <v>0</v>
          </cell>
          <cell r="J56">
            <v>145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180</v>
          </cell>
          <cell r="E57">
            <v>0</v>
          </cell>
          <cell r="H57">
            <v>120</v>
          </cell>
          <cell r="I57">
            <v>0</v>
          </cell>
          <cell r="J57">
            <v>145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180</v>
          </cell>
          <cell r="E58">
            <v>0</v>
          </cell>
          <cell r="H58">
            <v>120</v>
          </cell>
          <cell r="I58">
            <v>0</v>
          </cell>
          <cell r="J58">
            <v>145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180</v>
          </cell>
          <cell r="E59">
            <v>0</v>
          </cell>
          <cell r="H59">
            <v>120</v>
          </cell>
          <cell r="I59">
            <v>0</v>
          </cell>
          <cell r="J59">
            <v>145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180</v>
          </cell>
          <cell r="E60">
            <v>0</v>
          </cell>
          <cell r="H60">
            <v>120</v>
          </cell>
          <cell r="I60">
            <v>0</v>
          </cell>
          <cell r="J60">
            <v>145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180</v>
          </cell>
          <cell r="E61">
            <v>0</v>
          </cell>
          <cell r="H61">
            <v>120</v>
          </cell>
          <cell r="I61">
            <v>0</v>
          </cell>
          <cell r="J61">
            <v>145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180</v>
          </cell>
          <cell r="E62">
            <v>0</v>
          </cell>
          <cell r="H62">
            <v>120</v>
          </cell>
          <cell r="I62">
            <v>0</v>
          </cell>
          <cell r="J62">
            <v>145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180</v>
          </cell>
          <cell r="E63">
            <v>0</v>
          </cell>
          <cell r="H63">
            <v>120</v>
          </cell>
          <cell r="I63">
            <v>0</v>
          </cell>
          <cell r="J63">
            <v>145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180</v>
          </cell>
          <cell r="E64">
            <v>0</v>
          </cell>
          <cell r="H64">
            <v>120</v>
          </cell>
          <cell r="I64">
            <v>0</v>
          </cell>
          <cell r="J64">
            <v>145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180</v>
          </cell>
          <cell r="E65">
            <v>0</v>
          </cell>
          <cell r="H65">
            <v>120</v>
          </cell>
          <cell r="I65">
            <v>0</v>
          </cell>
          <cell r="J65">
            <v>140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180</v>
          </cell>
          <cell r="E66">
            <v>0</v>
          </cell>
          <cell r="H66">
            <v>120</v>
          </cell>
          <cell r="I66">
            <v>0</v>
          </cell>
          <cell r="J66">
            <v>140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180</v>
          </cell>
          <cell r="E67">
            <v>0</v>
          </cell>
          <cell r="H67">
            <v>120</v>
          </cell>
          <cell r="I67">
            <v>0</v>
          </cell>
          <cell r="J67">
            <v>140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180</v>
          </cell>
          <cell r="E68">
            <v>0</v>
          </cell>
          <cell r="H68">
            <v>120</v>
          </cell>
          <cell r="I68">
            <v>0</v>
          </cell>
          <cell r="J68">
            <v>140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180</v>
          </cell>
          <cell r="E69">
            <v>0</v>
          </cell>
          <cell r="H69">
            <v>120</v>
          </cell>
          <cell r="I69">
            <v>0</v>
          </cell>
          <cell r="J69">
            <v>140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180</v>
          </cell>
          <cell r="E70">
            <v>0</v>
          </cell>
          <cell r="H70">
            <v>120</v>
          </cell>
          <cell r="I70">
            <v>0</v>
          </cell>
          <cell r="J70">
            <v>140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180</v>
          </cell>
          <cell r="E71">
            <v>0</v>
          </cell>
          <cell r="H71">
            <v>120</v>
          </cell>
          <cell r="I71">
            <v>0</v>
          </cell>
          <cell r="J71">
            <v>140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180</v>
          </cell>
          <cell r="E72">
            <v>0</v>
          </cell>
          <cell r="H72">
            <v>120</v>
          </cell>
          <cell r="I72">
            <v>0</v>
          </cell>
          <cell r="J72">
            <v>140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187</v>
          </cell>
          <cell r="E73">
            <v>0</v>
          </cell>
          <cell r="H73">
            <v>120</v>
          </cell>
          <cell r="I73">
            <v>0</v>
          </cell>
          <cell r="J73">
            <v>35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187</v>
          </cell>
          <cell r="E74">
            <v>0</v>
          </cell>
          <cell r="H74">
            <v>120</v>
          </cell>
          <cell r="I74">
            <v>0</v>
          </cell>
          <cell r="J74">
            <v>35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187</v>
          </cell>
          <cell r="E75">
            <v>0</v>
          </cell>
          <cell r="H75">
            <v>120</v>
          </cell>
          <cell r="I75">
            <v>0</v>
          </cell>
          <cell r="J75">
            <v>35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187</v>
          </cell>
          <cell r="E76">
            <v>0</v>
          </cell>
          <cell r="H76">
            <v>120</v>
          </cell>
          <cell r="I76">
            <v>0</v>
          </cell>
          <cell r="J76">
            <v>35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187</v>
          </cell>
          <cell r="E77">
            <v>0</v>
          </cell>
          <cell r="H77">
            <v>120</v>
          </cell>
          <cell r="I77">
            <v>0</v>
          </cell>
          <cell r="J77">
            <v>35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187</v>
          </cell>
          <cell r="E78">
            <v>0</v>
          </cell>
          <cell r="H78">
            <v>120</v>
          </cell>
          <cell r="I78">
            <v>0</v>
          </cell>
          <cell r="J78">
            <v>28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187</v>
          </cell>
          <cell r="E79">
            <v>0</v>
          </cell>
          <cell r="H79">
            <v>120</v>
          </cell>
          <cell r="I79">
            <v>0</v>
          </cell>
          <cell r="J79">
            <v>28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187</v>
          </cell>
          <cell r="E80">
            <v>0</v>
          </cell>
          <cell r="H80">
            <v>120</v>
          </cell>
          <cell r="I80">
            <v>0</v>
          </cell>
          <cell r="J80">
            <v>28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187</v>
          </cell>
          <cell r="E81">
            <v>0</v>
          </cell>
          <cell r="H81">
            <v>120</v>
          </cell>
          <cell r="I81">
            <v>0</v>
          </cell>
          <cell r="J81">
            <v>28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187</v>
          </cell>
          <cell r="E82">
            <v>0</v>
          </cell>
          <cell r="H82">
            <v>120</v>
          </cell>
          <cell r="I82">
            <v>0</v>
          </cell>
          <cell r="J82">
            <v>28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187</v>
          </cell>
          <cell r="E83">
            <v>0</v>
          </cell>
          <cell r="H83">
            <v>120</v>
          </cell>
          <cell r="I83">
            <v>0</v>
          </cell>
          <cell r="J83">
            <v>28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187</v>
          </cell>
          <cell r="E84">
            <v>0</v>
          </cell>
          <cell r="H84">
            <v>120</v>
          </cell>
          <cell r="I84">
            <v>0</v>
          </cell>
          <cell r="J84">
            <v>28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187</v>
          </cell>
          <cell r="E85">
            <v>0</v>
          </cell>
          <cell r="H85">
            <v>120</v>
          </cell>
          <cell r="I85">
            <v>0</v>
          </cell>
          <cell r="J85">
            <v>30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187</v>
          </cell>
          <cell r="E86">
            <v>0</v>
          </cell>
          <cell r="H86">
            <v>120</v>
          </cell>
          <cell r="I86">
            <v>0</v>
          </cell>
          <cell r="J86">
            <v>30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187</v>
          </cell>
          <cell r="E87">
            <v>0</v>
          </cell>
          <cell r="H87">
            <v>120</v>
          </cell>
          <cell r="I87">
            <v>0</v>
          </cell>
          <cell r="J87">
            <v>30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187</v>
          </cell>
          <cell r="E88">
            <v>0</v>
          </cell>
          <cell r="H88">
            <v>120</v>
          </cell>
          <cell r="I88">
            <v>0</v>
          </cell>
          <cell r="J88">
            <v>30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187</v>
          </cell>
          <cell r="E89">
            <v>0</v>
          </cell>
          <cell r="H89">
            <v>120</v>
          </cell>
          <cell r="I89">
            <v>0</v>
          </cell>
          <cell r="J89">
            <v>30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187</v>
          </cell>
          <cell r="E90">
            <v>0</v>
          </cell>
          <cell r="H90">
            <v>120</v>
          </cell>
          <cell r="I90">
            <v>0</v>
          </cell>
          <cell r="J90">
            <v>30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187</v>
          </cell>
          <cell r="E91">
            <v>0</v>
          </cell>
          <cell r="H91">
            <v>120</v>
          </cell>
          <cell r="I91">
            <v>0</v>
          </cell>
          <cell r="J91">
            <v>30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187</v>
          </cell>
          <cell r="E92">
            <v>0</v>
          </cell>
          <cell r="H92">
            <v>120</v>
          </cell>
          <cell r="I92">
            <v>0</v>
          </cell>
          <cell r="J92">
            <v>30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187</v>
          </cell>
          <cell r="E93">
            <v>0</v>
          </cell>
          <cell r="H93">
            <v>120</v>
          </cell>
          <cell r="I93">
            <v>0</v>
          </cell>
          <cell r="J93">
            <v>30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187</v>
          </cell>
          <cell r="E94">
            <v>0</v>
          </cell>
          <cell r="H94">
            <v>120</v>
          </cell>
          <cell r="I94">
            <v>0</v>
          </cell>
          <cell r="J94">
            <v>30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187</v>
          </cell>
          <cell r="E95">
            <v>0</v>
          </cell>
          <cell r="H95">
            <v>120</v>
          </cell>
          <cell r="I95">
            <v>0</v>
          </cell>
          <cell r="J95">
            <v>30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187</v>
          </cell>
          <cell r="E96">
            <v>0</v>
          </cell>
          <cell r="H96">
            <v>120</v>
          </cell>
          <cell r="I96">
            <v>0</v>
          </cell>
          <cell r="J96">
            <v>30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187</v>
          </cell>
          <cell r="E97">
            <v>0</v>
          </cell>
          <cell r="H97">
            <v>120</v>
          </cell>
          <cell r="I97">
            <v>0</v>
          </cell>
          <cell r="J97">
            <v>30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187</v>
          </cell>
          <cell r="E98">
            <v>0</v>
          </cell>
          <cell r="H98">
            <v>120</v>
          </cell>
          <cell r="I98">
            <v>0</v>
          </cell>
          <cell r="J98">
            <v>30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187</v>
          </cell>
          <cell r="E99">
            <v>0</v>
          </cell>
          <cell r="H99">
            <v>120</v>
          </cell>
          <cell r="I99">
            <v>0</v>
          </cell>
          <cell r="J99">
            <v>30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187</v>
          </cell>
          <cell r="E100">
            <v>0</v>
          </cell>
          <cell r="H100">
            <v>120</v>
          </cell>
          <cell r="I100">
            <v>0</v>
          </cell>
          <cell r="J100">
            <v>30</v>
          </cell>
          <cell r="K100">
            <v>0</v>
          </cell>
        </row>
      </sheetData>
      <sheetData sheetId="21">
        <row r="5">
          <cell r="B5">
            <v>120</v>
          </cell>
        </row>
      </sheetData>
      <sheetData sheetId="22">
        <row r="5">
          <cell r="B5">
            <v>120</v>
          </cell>
        </row>
      </sheetData>
      <sheetData sheetId="23">
        <row r="5">
          <cell r="B5">
            <v>120</v>
          </cell>
        </row>
      </sheetData>
      <sheetData sheetId="24">
        <row r="5">
          <cell r="B5">
            <v>120</v>
          </cell>
        </row>
      </sheetData>
      <sheetData sheetId="25">
        <row r="5">
          <cell r="B5">
            <v>120</v>
          </cell>
        </row>
      </sheetData>
      <sheetData sheetId="26">
        <row r="5">
          <cell r="B5">
            <v>120</v>
          </cell>
        </row>
      </sheetData>
      <sheetData sheetId="27">
        <row r="5">
          <cell r="B5">
            <v>120</v>
          </cell>
        </row>
      </sheetData>
      <sheetData sheetId="28">
        <row r="5">
          <cell r="B5">
            <v>120</v>
          </cell>
        </row>
      </sheetData>
      <sheetData sheetId="29">
        <row r="5">
          <cell r="B5">
            <v>123</v>
          </cell>
        </row>
      </sheetData>
      <sheetData sheetId="30">
        <row r="5">
          <cell r="B5">
            <v>120</v>
          </cell>
        </row>
      </sheetData>
      <sheetData sheetId="31">
        <row r="5">
          <cell r="B5">
            <v>120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84</v>
          </cell>
        </row>
      </sheetData>
      <sheetData sheetId="16">
        <row r="5">
          <cell r="B5">
            <v>84</v>
          </cell>
        </row>
      </sheetData>
      <sheetData sheetId="17">
        <row r="5">
          <cell r="B5">
            <v>84</v>
          </cell>
        </row>
      </sheetData>
      <sheetData sheetId="18">
        <row r="5">
          <cell r="B5">
            <v>84</v>
          </cell>
        </row>
      </sheetData>
      <sheetData sheetId="19">
        <row r="5">
          <cell r="B5">
            <v>84</v>
          </cell>
        </row>
      </sheetData>
      <sheetData sheetId="2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34.26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>
        <row r="5">
          <cell r="B5">
            <v>84</v>
          </cell>
        </row>
      </sheetData>
      <sheetData sheetId="22">
        <row r="5">
          <cell r="B5">
            <v>84</v>
          </cell>
        </row>
      </sheetData>
      <sheetData sheetId="23">
        <row r="5">
          <cell r="B5">
            <v>84</v>
          </cell>
        </row>
      </sheetData>
      <sheetData sheetId="24">
        <row r="5">
          <cell r="B5">
            <v>84</v>
          </cell>
        </row>
      </sheetData>
      <sheetData sheetId="25">
        <row r="5">
          <cell r="B5">
            <v>84</v>
          </cell>
        </row>
      </sheetData>
      <sheetData sheetId="26">
        <row r="5">
          <cell r="B5">
            <v>84</v>
          </cell>
        </row>
      </sheetData>
      <sheetData sheetId="27">
        <row r="5">
          <cell r="B5">
            <v>84</v>
          </cell>
        </row>
      </sheetData>
      <sheetData sheetId="28">
        <row r="5">
          <cell r="B5">
            <v>84</v>
          </cell>
        </row>
      </sheetData>
      <sheetData sheetId="29">
        <row r="5">
          <cell r="B5">
            <v>84</v>
          </cell>
        </row>
      </sheetData>
      <sheetData sheetId="30">
        <row r="5">
          <cell r="B5">
            <v>84</v>
          </cell>
        </row>
      </sheetData>
      <sheetData sheetId="31">
        <row r="5">
          <cell r="B5">
            <v>84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</row>
      </sheetData>
      <sheetData sheetId="16">
        <row r="5">
          <cell r="B5">
            <v>320</v>
          </cell>
        </row>
      </sheetData>
      <sheetData sheetId="17">
        <row r="5">
          <cell r="B5">
            <v>320</v>
          </cell>
        </row>
      </sheetData>
      <sheetData sheetId="18">
        <row r="5">
          <cell r="B5">
            <v>320</v>
          </cell>
        </row>
      </sheetData>
      <sheetData sheetId="19">
        <row r="5">
          <cell r="B5">
            <v>320</v>
          </cell>
        </row>
      </sheetData>
      <sheetData sheetId="2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234.42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298.42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298.42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298.42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298.42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298.42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298.42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273.8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273.8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298.42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298.42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1">
        <row r="5">
          <cell r="B5">
            <v>320</v>
          </cell>
        </row>
      </sheetData>
      <sheetData sheetId="22">
        <row r="5">
          <cell r="B5">
            <v>320</v>
          </cell>
        </row>
      </sheetData>
      <sheetData sheetId="23">
        <row r="5">
          <cell r="B5">
            <v>320</v>
          </cell>
        </row>
      </sheetData>
      <sheetData sheetId="24">
        <row r="5">
          <cell r="B5">
            <v>320</v>
          </cell>
        </row>
      </sheetData>
      <sheetData sheetId="25">
        <row r="5">
          <cell r="B5">
            <v>320</v>
          </cell>
        </row>
      </sheetData>
      <sheetData sheetId="26">
        <row r="5">
          <cell r="B5">
            <v>320</v>
          </cell>
        </row>
      </sheetData>
      <sheetData sheetId="27">
        <row r="5">
          <cell r="B5">
            <v>320</v>
          </cell>
        </row>
      </sheetData>
      <sheetData sheetId="28">
        <row r="5">
          <cell r="B5">
            <v>320</v>
          </cell>
        </row>
      </sheetData>
      <sheetData sheetId="29">
        <row r="5">
          <cell r="B5">
            <v>320</v>
          </cell>
        </row>
      </sheetData>
      <sheetData sheetId="30">
        <row r="5">
          <cell r="B5">
            <v>320</v>
          </cell>
        </row>
      </sheetData>
      <sheetData sheetId="31">
        <row r="5">
          <cell r="B5">
            <v>320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549.85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44754</v>
      </c>
      <c r="Z3" s="37">
        <f>S3</f>
        <v>44754</v>
      </c>
      <c r="AE3" s="36"/>
      <c r="AH3" s="38">
        <f>AV4</f>
        <v>44754</v>
      </c>
    </row>
    <row r="4" spans="1:48" ht="15.75" thickBot="1">
      <c r="A4" s="37">
        <f>frq!A1</f>
        <v>44754</v>
      </c>
      <c r="L4" s="37">
        <f>frq!A1</f>
        <v>44754</v>
      </c>
      <c r="P4" s="37">
        <f>frq!A1</f>
        <v>44754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44754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5.8604999999999997E-2</v>
      </c>
      <c r="H6" s="54">
        <f>(BAWANA!U3+BAWANA!V3)/4000</f>
        <v>0</v>
      </c>
      <c r="I6" s="54"/>
      <c r="J6" s="54">
        <f>G6+H6+I6</f>
        <v>5.8604999999999997E-2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7.4605000000000005E-2</v>
      </c>
      <c r="H7" s="54">
        <f>(BAWANA!U4+BAWANA!V4)/4000</f>
        <v>0</v>
      </c>
      <c r="I7" s="54"/>
      <c r="J7" s="54">
        <f t="shared" ref="J7:J70" si="3">G7+H7+I7</f>
        <v>7.4605000000000005E-2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7.4999999999999997E-2</v>
      </c>
      <c r="H8" s="54">
        <f>(BAWANA!U5+BAWANA!V5)/4000</f>
        <v>0</v>
      </c>
      <c r="I8" s="54"/>
      <c r="J8" s="54">
        <f t="shared" si="3"/>
        <v>7.4999999999999997E-2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7.4999999999999997E-2</v>
      </c>
      <c r="H9" s="54">
        <f>(BAWANA!U6+BAWANA!V6)/4000</f>
        <v>0</v>
      </c>
      <c r="I9" s="54"/>
      <c r="J9" s="54">
        <f t="shared" si="3"/>
        <v>7.4999999999999997E-2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7.4605000000000005E-2</v>
      </c>
      <c r="H10" s="54">
        <f>(BAWANA!U7+BAWANA!V7)/4000</f>
        <v>0</v>
      </c>
      <c r="I10" s="54"/>
      <c r="J10" s="54">
        <f t="shared" si="3"/>
        <v>7.4605000000000005E-2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7.4605000000000005E-2</v>
      </c>
      <c r="H11" s="54">
        <f>(BAWANA!U8+BAWANA!V8)/4000</f>
        <v>0</v>
      </c>
      <c r="I11" s="54"/>
      <c r="J11" s="54">
        <f t="shared" si="3"/>
        <v>7.4605000000000005E-2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7.4605000000000005E-2</v>
      </c>
      <c r="H12" s="54">
        <f>(BAWANA!U9+BAWANA!V9)/4000</f>
        <v>0</v>
      </c>
      <c r="I12" s="54"/>
      <c r="J12" s="54">
        <f t="shared" si="3"/>
        <v>7.4605000000000005E-2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7.4605000000000005E-2</v>
      </c>
      <c r="H13" s="54">
        <f>(BAWANA!U10+BAWANA!V10)/4000</f>
        <v>0</v>
      </c>
      <c r="I13" s="54"/>
      <c r="J13" s="54">
        <f t="shared" si="3"/>
        <v>7.4605000000000005E-2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7.4605000000000005E-2</v>
      </c>
      <c r="H14" s="54">
        <f>(BAWANA!U11+BAWANA!V11)/4000</f>
        <v>0</v>
      </c>
      <c r="I14" s="54"/>
      <c r="J14" s="54">
        <f t="shared" si="3"/>
        <v>7.4605000000000005E-2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6.8449999999999997E-2</v>
      </c>
      <c r="H16" s="54">
        <f>(BAWANA!U13+BAWANA!V13)/4000</f>
        <v>0</v>
      </c>
      <c r="I16" s="54"/>
      <c r="J16" s="54">
        <f t="shared" si="3"/>
        <v>6.8449999999999997E-2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6.8449999999999997E-2</v>
      </c>
      <c r="H17" s="54">
        <f>(BAWANA!U14+BAWANA!V14)/4000</f>
        <v>0</v>
      </c>
      <c r="I17" s="54"/>
      <c r="J17" s="54">
        <f t="shared" si="3"/>
        <v>6.8449999999999997E-2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7.4605000000000005E-2</v>
      </c>
      <c r="H18" s="54">
        <f>(BAWANA!U15+BAWANA!V15)/4000</f>
        <v>0</v>
      </c>
      <c r="I18" s="54"/>
      <c r="J18" s="54">
        <f t="shared" si="3"/>
        <v>7.4605000000000005E-2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7.4605000000000005E-2</v>
      </c>
      <c r="H19" s="54">
        <f>(BAWANA!U16+BAWANA!V16)/4000</f>
        <v>0</v>
      </c>
      <c r="I19" s="54"/>
      <c r="J19" s="54">
        <f t="shared" si="3"/>
        <v>7.4605000000000005E-2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6.5448449999999916</v>
      </c>
      <c r="H102" s="54">
        <f t="shared" si="14"/>
        <v>0</v>
      </c>
      <c r="I102" s="54"/>
      <c r="J102" s="54">
        <f t="shared" si="14"/>
        <v>6.5448449999999916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44754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48.37</v>
      </c>
      <c r="J3" s="95">
        <v>0</v>
      </c>
      <c r="K3" s="95">
        <v>0</v>
      </c>
      <c r="L3" s="95">
        <v>16.45</v>
      </c>
      <c r="M3" s="114">
        <v>0</v>
      </c>
      <c r="N3" s="113">
        <v>-26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-26</v>
      </c>
      <c r="V3" s="116">
        <v>64.819999999999993</v>
      </c>
      <c r="W3">
        <v>-26</v>
      </c>
      <c r="X3">
        <v>48.37</v>
      </c>
      <c r="Y3">
        <v>16.45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0</v>
      </c>
      <c r="I4" s="88">
        <v>48.37</v>
      </c>
      <c r="J4" s="88">
        <v>0</v>
      </c>
      <c r="K4" s="88">
        <v>0</v>
      </c>
      <c r="L4" s="88">
        <v>16.45</v>
      </c>
      <c r="M4" s="116">
        <v>0</v>
      </c>
      <c r="N4" s="115">
        <v>-32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-32</v>
      </c>
      <c r="V4" s="116">
        <v>64.819999999999993</v>
      </c>
      <c r="W4">
        <v>-32</v>
      </c>
      <c r="X4">
        <v>48.37</v>
      </c>
      <c r="Y4">
        <v>16.45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19.350000000000001</v>
      </c>
      <c r="J5" s="88">
        <v>130.6</v>
      </c>
      <c r="K5" s="88">
        <v>0</v>
      </c>
      <c r="L5" s="88">
        <v>9.67</v>
      </c>
      <c r="M5" s="116">
        <v>0</v>
      </c>
      <c r="N5" s="115">
        <v>-38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-38</v>
      </c>
      <c r="V5" s="116">
        <v>159.62</v>
      </c>
      <c r="W5">
        <v>-38</v>
      </c>
      <c r="X5">
        <v>19.350000000000001</v>
      </c>
      <c r="Y5">
        <v>9.67</v>
      </c>
      <c r="Z5">
        <v>0</v>
      </c>
      <c r="AA5">
        <v>130.6</v>
      </c>
    </row>
    <row r="6" spans="1:27">
      <c r="G6" t="s">
        <v>48</v>
      </c>
      <c r="H6" s="115">
        <v>0</v>
      </c>
      <c r="I6" s="88">
        <v>19.350000000000001</v>
      </c>
      <c r="J6" s="88">
        <v>130.6</v>
      </c>
      <c r="K6" s="88">
        <v>0</v>
      </c>
      <c r="L6" s="88">
        <v>9.67</v>
      </c>
      <c r="M6" s="116">
        <v>0</v>
      </c>
      <c r="N6" s="115">
        <v>-51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-51</v>
      </c>
      <c r="V6" s="116">
        <v>159.62</v>
      </c>
      <c r="W6">
        <v>-51</v>
      </c>
      <c r="X6">
        <v>19.350000000000001</v>
      </c>
      <c r="Y6">
        <v>9.67</v>
      </c>
      <c r="Z6">
        <v>0</v>
      </c>
      <c r="AA6">
        <v>130.6</v>
      </c>
    </row>
    <row r="7" spans="1:27">
      <c r="G7" t="s">
        <v>49</v>
      </c>
      <c r="H7" s="115">
        <v>0</v>
      </c>
      <c r="I7" s="88">
        <v>9.67</v>
      </c>
      <c r="J7" s="88">
        <v>0</v>
      </c>
      <c r="K7" s="88">
        <v>0</v>
      </c>
      <c r="L7" s="88">
        <v>14.52</v>
      </c>
      <c r="M7" s="116">
        <v>0</v>
      </c>
      <c r="N7" s="115">
        <v>-40</v>
      </c>
      <c r="O7" s="88">
        <v>0</v>
      </c>
      <c r="P7" s="88">
        <v>-100</v>
      </c>
      <c r="Q7" s="88">
        <v>0</v>
      </c>
      <c r="R7" s="88">
        <v>0</v>
      </c>
      <c r="S7" s="116">
        <v>0</v>
      </c>
      <c r="U7" s="115">
        <v>-140</v>
      </c>
      <c r="V7" s="116">
        <v>24.18</v>
      </c>
      <c r="W7">
        <v>-40</v>
      </c>
      <c r="X7">
        <v>9.67</v>
      </c>
      <c r="Y7">
        <v>14.52</v>
      </c>
      <c r="Z7">
        <v>0</v>
      </c>
      <c r="AA7">
        <v>-100</v>
      </c>
    </row>
    <row r="8" spans="1:27">
      <c r="G8" t="s">
        <v>50</v>
      </c>
      <c r="H8" s="115">
        <v>0</v>
      </c>
      <c r="I8" s="88">
        <v>19.350000000000001</v>
      </c>
      <c r="J8" s="88">
        <v>0</v>
      </c>
      <c r="K8" s="88">
        <v>0</v>
      </c>
      <c r="L8" s="88">
        <v>3.87</v>
      </c>
      <c r="M8" s="116">
        <v>0</v>
      </c>
      <c r="N8" s="115">
        <v>-40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-40</v>
      </c>
      <c r="V8" s="116">
        <v>23.22</v>
      </c>
      <c r="W8">
        <v>-40</v>
      </c>
      <c r="X8">
        <v>19.350000000000001</v>
      </c>
      <c r="Y8">
        <v>3.87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8.7100000000000009</v>
      </c>
      <c r="M9" s="116">
        <v>0</v>
      </c>
      <c r="N9" s="115">
        <v>-53</v>
      </c>
      <c r="O9" s="88">
        <v>-23</v>
      </c>
      <c r="P9" s="88">
        <v>0</v>
      </c>
      <c r="Q9" s="88">
        <v>0</v>
      </c>
      <c r="R9" s="88">
        <v>0</v>
      </c>
      <c r="S9" s="116">
        <v>0</v>
      </c>
      <c r="U9" s="115">
        <v>-76</v>
      </c>
      <c r="V9" s="116">
        <v>8.7100000000000009</v>
      </c>
      <c r="W9">
        <v>-53</v>
      </c>
      <c r="X9">
        <v>-23</v>
      </c>
      <c r="Y9">
        <v>8.7100000000000009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7.74</v>
      </c>
      <c r="M10" s="116">
        <v>0</v>
      </c>
      <c r="N10" s="115">
        <v>-27</v>
      </c>
      <c r="O10" s="88">
        <v>-10</v>
      </c>
      <c r="P10" s="88">
        <v>0</v>
      </c>
      <c r="Q10" s="88">
        <v>0</v>
      </c>
      <c r="R10" s="88">
        <v>0</v>
      </c>
      <c r="S10" s="116">
        <v>0</v>
      </c>
      <c r="U10" s="115">
        <v>-37</v>
      </c>
      <c r="V10" s="116">
        <v>7.74</v>
      </c>
      <c r="W10">
        <v>-27</v>
      </c>
      <c r="X10">
        <v>-10</v>
      </c>
      <c r="Y10">
        <v>7.74</v>
      </c>
      <c r="Z10">
        <v>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7.74</v>
      </c>
      <c r="M11" s="116">
        <v>0</v>
      </c>
      <c r="N11" s="115">
        <v>-82</v>
      </c>
      <c r="O11" s="88">
        <v>0</v>
      </c>
      <c r="P11" s="88">
        <v>-80</v>
      </c>
      <c r="Q11" s="88">
        <v>0</v>
      </c>
      <c r="R11" s="88">
        <v>0</v>
      </c>
      <c r="S11" s="116">
        <v>0</v>
      </c>
      <c r="U11" s="115">
        <v>-162</v>
      </c>
      <c r="V11" s="116">
        <v>7.74</v>
      </c>
      <c r="W11">
        <v>-82</v>
      </c>
      <c r="X11">
        <v>0</v>
      </c>
      <c r="Y11">
        <v>7.74</v>
      </c>
      <c r="Z11">
        <v>0</v>
      </c>
      <c r="AA11">
        <v>-80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7.74</v>
      </c>
      <c r="M12" s="116">
        <v>0</v>
      </c>
      <c r="N12" s="115">
        <v>-72</v>
      </c>
      <c r="O12" s="88">
        <v>-25</v>
      </c>
      <c r="P12" s="88">
        <v>-30</v>
      </c>
      <c r="Q12" s="88">
        <v>0</v>
      </c>
      <c r="R12" s="88">
        <v>0</v>
      </c>
      <c r="S12" s="116">
        <v>0</v>
      </c>
      <c r="U12" s="115">
        <v>-127</v>
      </c>
      <c r="V12" s="116">
        <v>7.74</v>
      </c>
      <c r="W12">
        <v>-72</v>
      </c>
      <c r="X12">
        <v>-25</v>
      </c>
      <c r="Y12">
        <v>7.74</v>
      </c>
      <c r="Z12">
        <v>0</v>
      </c>
      <c r="AA12">
        <v>-30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13.54</v>
      </c>
      <c r="M13" s="116">
        <v>0</v>
      </c>
      <c r="N13" s="115">
        <v>-38</v>
      </c>
      <c r="O13" s="88">
        <v>-40</v>
      </c>
      <c r="P13" s="88">
        <v>-100</v>
      </c>
      <c r="Q13" s="88">
        <v>0</v>
      </c>
      <c r="R13" s="88">
        <v>0</v>
      </c>
      <c r="S13" s="116">
        <v>0</v>
      </c>
      <c r="U13" s="115">
        <v>-178</v>
      </c>
      <c r="V13" s="116">
        <v>13.54</v>
      </c>
      <c r="W13">
        <v>-38</v>
      </c>
      <c r="X13">
        <v>-40</v>
      </c>
      <c r="Y13">
        <v>13.54</v>
      </c>
      <c r="Z13">
        <v>0</v>
      </c>
      <c r="AA13">
        <v>-100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3.87</v>
      </c>
      <c r="M14" s="116">
        <v>0</v>
      </c>
      <c r="N14" s="115">
        <v>-46</v>
      </c>
      <c r="O14" s="88">
        <v>-35</v>
      </c>
      <c r="P14" s="88">
        <v>-45</v>
      </c>
      <c r="Q14" s="88">
        <v>0</v>
      </c>
      <c r="R14" s="88">
        <v>0</v>
      </c>
      <c r="S14" s="116">
        <v>0</v>
      </c>
      <c r="U14" s="115">
        <v>-126</v>
      </c>
      <c r="V14" s="116">
        <v>3.87</v>
      </c>
      <c r="W14">
        <v>-46</v>
      </c>
      <c r="X14">
        <v>-35</v>
      </c>
      <c r="Y14">
        <v>3.87</v>
      </c>
      <c r="Z14">
        <v>0</v>
      </c>
      <c r="AA14">
        <v>-45</v>
      </c>
    </row>
    <row r="15" spans="1:27">
      <c r="G15" t="s">
        <v>57</v>
      </c>
      <c r="H15" s="115">
        <v>0</v>
      </c>
      <c r="I15" s="88">
        <v>9.67</v>
      </c>
      <c r="J15" s="88">
        <v>0</v>
      </c>
      <c r="K15" s="88">
        <v>0</v>
      </c>
      <c r="L15" s="88">
        <v>7.74</v>
      </c>
      <c r="M15" s="116">
        <v>0</v>
      </c>
      <c r="N15" s="115">
        <v>-29</v>
      </c>
      <c r="O15" s="88">
        <v>0</v>
      </c>
      <c r="P15" s="88">
        <v>-75</v>
      </c>
      <c r="Q15" s="88">
        <v>0</v>
      </c>
      <c r="R15" s="88">
        <v>0</v>
      </c>
      <c r="S15" s="116">
        <v>0</v>
      </c>
      <c r="U15" s="115">
        <v>-104</v>
      </c>
      <c r="V15" s="116">
        <v>17.41</v>
      </c>
      <c r="W15">
        <v>-29</v>
      </c>
      <c r="X15">
        <v>9.67</v>
      </c>
      <c r="Y15">
        <v>7.74</v>
      </c>
      <c r="Z15">
        <v>0</v>
      </c>
      <c r="AA15">
        <v>-75</v>
      </c>
    </row>
    <row r="16" spans="1:27">
      <c r="G16" t="s">
        <v>58</v>
      </c>
      <c r="H16" s="115">
        <v>0</v>
      </c>
      <c r="I16" s="88">
        <v>9.67</v>
      </c>
      <c r="J16" s="88">
        <v>0</v>
      </c>
      <c r="K16" s="88">
        <v>0</v>
      </c>
      <c r="L16" s="88">
        <v>7.74</v>
      </c>
      <c r="M16" s="116">
        <v>0</v>
      </c>
      <c r="N16" s="115">
        <v>-34</v>
      </c>
      <c r="O16" s="88">
        <v>0</v>
      </c>
      <c r="P16" s="88">
        <v>-20</v>
      </c>
      <c r="Q16" s="88">
        <v>0</v>
      </c>
      <c r="R16" s="88">
        <v>0</v>
      </c>
      <c r="S16" s="116">
        <v>0</v>
      </c>
      <c r="U16" s="115">
        <v>-54</v>
      </c>
      <c r="V16" s="116">
        <v>17.41</v>
      </c>
      <c r="W16">
        <v>-34</v>
      </c>
      <c r="X16">
        <v>9.67</v>
      </c>
      <c r="Y16">
        <v>7.74</v>
      </c>
      <c r="Z16">
        <v>0</v>
      </c>
      <c r="AA16">
        <v>-20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7.74</v>
      </c>
      <c r="M17" s="116">
        <v>0</v>
      </c>
      <c r="N17" s="115">
        <v>-19</v>
      </c>
      <c r="O17" s="88">
        <v>-15</v>
      </c>
      <c r="P17" s="88">
        <v>-85</v>
      </c>
      <c r="Q17" s="88">
        <v>-60</v>
      </c>
      <c r="R17" s="88">
        <v>0</v>
      </c>
      <c r="S17" s="116">
        <v>0</v>
      </c>
      <c r="U17" s="115">
        <v>-179</v>
      </c>
      <c r="V17" s="116">
        <v>7.74</v>
      </c>
      <c r="W17">
        <v>-19</v>
      </c>
      <c r="X17">
        <v>-15</v>
      </c>
      <c r="Y17">
        <v>7.74</v>
      </c>
      <c r="Z17">
        <v>-60</v>
      </c>
      <c r="AA17">
        <v>-85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7.74</v>
      </c>
      <c r="M18" s="116">
        <v>0</v>
      </c>
      <c r="N18" s="115">
        <v>-29</v>
      </c>
      <c r="O18" s="88">
        <v>-8</v>
      </c>
      <c r="P18" s="88">
        <v>-30</v>
      </c>
      <c r="Q18" s="88">
        <v>-10</v>
      </c>
      <c r="R18" s="88">
        <v>0</v>
      </c>
      <c r="S18" s="116">
        <v>0</v>
      </c>
      <c r="U18" s="115">
        <v>-77</v>
      </c>
      <c r="V18" s="116">
        <v>7.74</v>
      </c>
      <c r="W18">
        <v>-29</v>
      </c>
      <c r="X18">
        <v>-8</v>
      </c>
      <c r="Y18">
        <v>7.74</v>
      </c>
      <c r="Z18">
        <v>-10</v>
      </c>
      <c r="AA18">
        <v>-30</v>
      </c>
    </row>
    <row r="19" spans="7:27">
      <c r="G19" t="s">
        <v>61</v>
      </c>
      <c r="H19" s="115">
        <v>40.630000000000003</v>
      </c>
      <c r="I19" s="88">
        <v>0</v>
      </c>
      <c r="J19" s="88">
        <v>0</v>
      </c>
      <c r="K19" s="88">
        <v>0</v>
      </c>
      <c r="L19" s="88">
        <v>12.58</v>
      </c>
      <c r="M19" s="116">
        <v>0</v>
      </c>
      <c r="N19" s="115">
        <v>0</v>
      </c>
      <c r="O19" s="88">
        <v>-25</v>
      </c>
      <c r="P19" s="88">
        <v>-70</v>
      </c>
      <c r="Q19" s="88">
        <v>-15</v>
      </c>
      <c r="R19" s="88">
        <v>0</v>
      </c>
      <c r="S19" s="116">
        <v>0</v>
      </c>
      <c r="U19" s="115">
        <v>-110</v>
      </c>
      <c r="V19" s="116">
        <v>53.21</v>
      </c>
      <c r="W19">
        <v>40.630000000000003</v>
      </c>
      <c r="X19">
        <v>-25</v>
      </c>
      <c r="Y19">
        <v>12.58</v>
      </c>
      <c r="Z19">
        <v>-15</v>
      </c>
      <c r="AA19">
        <v>-70</v>
      </c>
    </row>
    <row r="20" spans="7:27">
      <c r="G20" t="s">
        <v>62</v>
      </c>
      <c r="H20" s="115">
        <v>54.18</v>
      </c>
      <c r="I20" s="88">
        <v>0</v>
      </c>
      <c r="J20" s="88">
        <v>14.51</v>
      </c>
      <c r="K20" s="88">
        <v>0</v>
      </c>
      <c r="L20" s="88">
        <v>2.9</v>
      </c>
      <c r="M20" s="116">
        <v>0</v>
      </c>
      <c r="N20" s="115">
        <v>0</v>
      </c>
      <c r="O20" s="88">
        <v>-15</v>
      </c>
      <c r="P20" s="88">
        <v>0</v>
      </c>
      <c r="Q20" s="88">
        <v>-70</v>
      </c>
      <c r="R20" s="88">
        <v>0</v>
      </c>
      <c r="S20" s="116">
        <v>0</v>
      </c>
      <c r="U20" s="115">
        <v>-85</v>
      </c>
      <c r="V20" s="116">
        <v>71.59</v>
      </c>
      <c r="W20">
        <v>54.18</v>
      </c>
      <c r="X20">
        <v>-15</v>
      </c>
      <c r="Y20">
        <v>2.9</v>
      </c>
      <c r="Z20">
        <v>-70</v>
      </c>
      <c r="AA20">
        <v>14.51</v>
      </c>
    </row>
    <row r="21" spans="7:27">
      <c r="G21" t="s">
        <v>63</v>
      </c>
      <c r="H21" s="115">
        <v>64.819999999999993</v>
      </c>
      <c r="I21" s="88">
        <v>0</v>
      </c>
      <c r="J21" s="88">
        <v>0</v>
      </c>
      <c r="K21" s="88">
        <v>0</v>
      </c>
      <c r="L21" s="88">
        <v>5.8</v>
      </c>
      <c r="M21" s="116">
        <v>0</v>
      </c>
      <c r="N21" s="115">
        <v>0</v>
      </c>
      <c r="O21" s="88">
        <v>-15</v>
      </c>
      <c r="P21" s="88">
        <v>-120</v>
      </c>
      <c r="Q21" s="88">
        <v>-10</v>
      </c>
      <c r="R21" s="88">
        <v>0</v>
      </c>
      <c r="S21" s="116">
        <v>0</v>
      </c>
      <c r="U21" s="115">
        <v>-145</v>
      </c>
      <c r="V21" s="116">
        <v>70.62</v>
      </c>
      <c r="W21">
        <v>64.819999999999993</v>
      </c>
      <c r="X21">
        <v>-15</v>
      </c>
      <c r="Y21">
        <v>5.8</v>
      </c>
      <c r="Z21">
        <v>-10</v>
      </c>
      <c r="AA21">
        <v>-120</v>
      </c>
    </row>
    <row r="22" spans="7:27">
      <c r="G22" t="s">
        <v>64</v>
      </c>
      <c r="H22" s="115">
        <v>52.24</v>
      </c>
      <c r="I22" s="88">
        <v>0</v>
      </c>
      <c r="J22" s="88">
        <v>0</v>
      </c>
      <c r="K22" s="88">
        <v>0</v>
      </c>
      <c r="L22" s="88">
        <v>5.8</v>
      </c>
      <c r="M22" s="116">
        <v>0</v>
      </c>
      <c r="N22" s="115">
        <v>0</v>
      </c>
      <c r="O22" s="88">
        <v>-25</v>
      </c>
      <c r="P22" s="88">
        <v>-100</v>
      </c>
      <c r="Q22" s="88">
        <v>-20</v>
      </c>
      <c r="R22" s="88">
        <v>0</v>
      </c>
      <c r="S22" s="116">
        <v>0</v>
      </c>
      <c r="U22" s="115">
        <v>-145</v>
      </c>
      <c r="V22" s="116">
        <v>58.04</v>
      </c>
      <c r="W22">
        <v>52.24</v>
      </c>
      <c r="X22">
        <v>-25</v>
      </c>
      <c r="Y22">
        <v>5.8</v>
      </c>
      <c r="Z22">
        <v>-20</v>
      </c>
      <c r="AA22">
        <v>-100</v>
      </c>
    </row>
    <row r="23" spans="7:27">
      <c r="G23" t="s">
        <v>65</v>
      </c>
      <c r="H23" s="115">
        <v>31.93</v>
      </c>
      <c r="I23" s="88">
        <v>0</v>
      </c>
      <c r="J23" s="88">
        <v>0</v>
      </c>
      <c r="K23" s="88">
        <v>0</v>
      </c>
      <c r="L23" s="88">
        <v>5.8</v>
      </c>
      <c r="M23" s="116">
        <v>0</v>
      </c>
      <c r="N23" s="115">
        <v>0</v>
      </c>
      <c r="O23" s="88">
        <v>-25</v>
      </c>
      <c r="P23" s="88">
        <v>-55</v>
      </c>
      <c r="Q23" s="88">
        <v>-60</v>
      </c>
      <c r="R23" s="88">
        <v>0</v>
      </c>
      <c r="S23" s="116">
        <v>0</v>
      </c>
      <c r="U23" s="115">
        <v>-140</v>
      </c>
      <c r="V23" s="116">
        <v>37.729999999999997</v>
      </c>
      <c r="W23">
        <v>31.93</v>
      </c>
      <c r="X23">
        <v>-25</v>
      </c>
      <c r="Y23">
        <v>5.8</v>
      </c>
      <c r="Z23">
        <v>-60</v>
      </c>
      <c r="AA23">
        <v>-55</v>
      </c>
    </row>
    <row r="24" spans="7:27">
      <c r="G24" t="s">
        <v>66</v>
      </c>
      <c r="H24" s="115">
        <v>38.700000000000003</v>
      </c>
      <c r="I24" s="88">
        <v>0</v>
      </c>
      <c r="J24" s="88">
        <v>0</v>
      </c>
      <c r="K24" s="88">
        <v>0</v>
      </c>
      <c r="L24" s="88">
        <v>5.8</v>
      </c>
      <c r="M24" s="116">
        <v>0</v>
      </c>
      <c r="N24" s="115">
        <v>0</v>
      </c>
      <c r="O24" s="88">
        <v>-25</v>
      </c>
      <c r="P24" s="88">
        <v>0</v>
      </c>
      <c r="Q24" s="88">
        <v>-20</v>
      </c>
      <c r="R24" s="88">
        <v>0</v>
      </c>
      <c r="S24" s="116">
        <v>0</v>
      </c>
      <c r="U24" s="115">
        <v>-45</v>
      </c>
      <c r="V24" s="116">
        <v>44.5</v>
      </c>
      <c r="W24">
        <v>38.700000000000003</v>
      </c>
      <c r="X24">
        <v>-25</v>
      </c>
      <c r="Y24">
        <v>5.8</v>
      </c>
      <c r="Z24">
        <v>-20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11.61</v>
      </c>
      <c r="M25" s="116">
        <v>0</v>
      </c>
      <c r="N25" s="115">
        <v>0</v>
      </c>
      <c r="O25" s="88">
        <v>-10</v>
      </c>
      <c r="P25" s="88">
        <v>-30</v>
      </c>
      <c r="Q25" s="88">
        <v>-20</v>
      </c>
      <c r="R25" s="88">
        <v>0</v>
      </c>
      <c r="S25" s="116">
        <v>0</v>
      </c>
      <c r="U25" s="115">
        <v>-60</v>
      </c>
      <c r="V25" s="116">
        <v>11.61</v>
      </c>
      <c r="W25">
        <v>0</v>
      </c>
      <c r="X25">
        <v>-10</v>
      </c>
      <c r="Y25">
        <v>11.61</v>
      </c>
      <c r="Z25">
        <v>-20</v>
      </c>
      <c r="AA25">
        <v>-30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3.87</v>
      </c>
      <c r="M26" s="116">
        <v>0</v>
      </c>
      <c r="N26" s="115">
        <v>0</v>
      </c>
      <c r="O26" s="88">
        <v>-10</v>
      </c>
      <c r="P26" s="88">
        <v>0</v>
      </c>
      <c r="Q26" s="88">
        <v>-20</v>
      </c>
      <c r="R26" s="88">
        <v>0</v>
      </c>
      <c r="S26" s="116">
        <v>0</v>
      </c>
      <c r="U26" s="115">
        <v>-30</v>
      </c>
      <c r="V26" s="116">
        <v>3.87</v>
      </c>
      <c r="W26">
        <v>0</v>
      </c>
      <c r="X26">
        <v>-10</v>
      </c>
      <c r="Y26">
        <v>3.87</v>
      </c>
      <c r="Z26">
        <v>-20</v>
      </c>
      <c r="AA26">
        <v>0</v>
      </c>
    </row>
    <row r="27" spans="7:27">
      <c r="G27" t="s">
        <v>69</v>
      </c>
      <c r="H27" s="115">
        <v>42.57</v>
      </c>
      <c r="I27" s="88">
        <v>0</v>
      </c>
      <c r="J27" s="88">
        <v>0</v>
      </c>
      <c r="K27" s="88">
        <v>0</v>
      </c>
      <c r="L27" s="88">
        <v>6.77</v>
      </c>
      <c r="M27" s="116">
        <v>0</v>
      </c>
      <c r="N27" s="115">
        <v>0</v>
      </c>
      <c r="O27" s="88">
        <v>-62</v>
      </c>
      <c r="P27" s="88">
        <v>-65</v>
      </c>
      <c r="Q27" s="88">
        <v>-65</v>
      </c>
      <c r="R27" s="88">
        <v>0</v>
      </c>
      <c r="S27" s="116">
        <v>0</v>
      </c>
      <c r="U27" s="115">
        <v>-192</v>
      </c>
      <c r="V27" s="116">
        <v>49.34</v>
      </c>
      <c r="W27">
        <v>42.57</v>
      </c>
      <c r="X27">
        <v>-62</v>
      </c>
      <c r="Y27">
        <v>6.77</v>
      </c>
      <c r="Z27">
        <v>-65</v>
      </c>
      <c r="AA27">
        <v>-65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6.77</v>
      </c>
      <c r="M28" s="116">
        <v>0</v>
      </c>
      <c r="N28" s="115">
        <v>0</v>
      </c>
      <c r="O28" s="88">
        <v>-55</v>
      </c>
      <c r="P28" s="88">
        <v>0</v>
      </c>
      <c r="Q28" s="88">
        <v>-20</v>
      </c>
      <c r="R28" s="88">
        <v>0</v>
      </c>
      <c r="S28" s="116">
        <v>0</v>
      </c>
      <c r="U28" s="115">
        <v>-75</v>
      </c>
      <c r="V28" s="116">
        <v>6.77</v>
      </c>
      <c r="W28">
        <v>0</v>
      </c>
      <c r="X28">
        <v>-55</v>
      </c>
      <c r="Y28">
        <v>6.77</v>
      </c>
      <c r="Z28">
        <v>-20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6.77</v>
      </c>
      <c r="M29" s="116">
        <v>0</v>
      </c>
      <c r="N29" s="115">
        <v>0</v>
      </c>
      <c r="O29" s="88">
        <v>-70</v>
      </c>
      <c r="P29" s="88">
        <v>-70</v>
      </c>
      <c r="Q29" s="88">
        <v>-20</v>
      </c>
      <c r="R29" s="88">
        <v>0</v>
      </c>
      <c r="S29" s="116">
        <v>0</v>
      </c>
      <c r="U29" s="115">
        <v>-160</v>
      </c>
      <c r="V29" s="116">
        <v>6.77</v>
      </c>
      <c r="W29">
        <v>0</v>
      </c>
      <c r="X29">
        <v>-70</v>
      </c>
      <c r="Y29">
        <v>6.77</v>
      </c>
      <c r="Z29">
        <v>-20</v>
      </c>
      <c r="AA29">
        <v>-70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6.77</v>
      </c>
      <c r="M30" s="116">
        <v>0</v>
      </c>
      <c r="N30" s="115">
        <v>0</v>
      </c>
      <c r="O30" s="88">
        <v>-20</v>
      </c>
      <c r="P30" s="88">
        <v>0</v>
      </c>
      <c r="Q30" s="88">
        <v>-20</v>
      </c>
      <c r="R30" s="88">
        <v>0</v>
      </c>
      <c r="S30" s="116">
        <v>0</v>
      </c>
      <c r="U30" s="115">
        <v>-40</v>
      </c>
      <c r="V30" s="116">
        <v>6.77</v>
      </c>
      <c r="W30">
        <v>0</v>
      </c>
      <c r="X30">
        <v>-20</v>
      </c>
      <c r="Y30">
        <v>6.77</v>
      </c>
      <c r="Z30">
        <v>-20</v>
      </c>
      <c r="AA30">
        <v>0</v>
      </c>
    </row>
    <row r="31" spans="7:27">
      <c r="G31" t="s">
        <v>73</v>
      </c>
      <c r="H31" s="115">
        <v>0</v>
      </c>
      <c r="I31" s="88">
        <v>19.350000000000001</v>
      </c>
      <c r="J31" s="88">
        <v>0</v>
      </c>
      <c r="K31" s="88">
        <v>0</v>
      </c>
      <c r="L31" s="88">
        <v>13.83</v>
      </c>
      <c r="M31" s="116">
        <v>0</v>
      </c>
      <c r="N31" s="115">
        <v>-84</v>
      </c>
      <c r="O31" s="88">
        <v>0</v>
      </c>
      <c r="P31" s="88">
        <v>-45</v>
      </c>
      <c r="Q31" s="88">
        <v>-70</v>
      </c>
      <c r="R31" s="88">
        <v>0</v>
      </c>
      <c r="S31" s="116">
        <v>0</v>
      </c>
      <c r="U31" s="115">
        <v>-199</v>
      </c>
      <c r="V31" s="116">
        <v>33.18</v>
      </c>
      <c r="W31">
        <v>-84</v>
      </c>
      <c r="X31">
        <v>19.350000000000001</v>
      </c>
      <c r="Y31">
        <v>13.83</v>
      </c>
      <c r="Z31">
        <v>-70</v>
      </c>
      <c r="AA31">
        <v>-45</v>
      </c>
    </row>
    <row r="32" spans="7:27">
      <c r="G32" t="s">
        <v>74</v>
      </c>
      <c r="H32" s="115">
        <v>0</v>
      </c>
      <c r="I32" s="88">
        <v>19.350000000000001</v>
      </c>
      <c r="J32" s="88">
        <v>0</v>
      </c>
      <c r="K32" s="88">
        <v>0</v>
      </c>
      <c r="L32" s="88">
        <v>5.8</v>
      </c>
      <c r="M32" s="116">
        <v>0</v>
      </c>
      <c r="N32" s="115">
        <v>-63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-63</v>
      </c>
      <c r="V32" s="116">
        <v>25.15</v>
      </c>
      <c r="W32">
        <v>-63</v>
      </c>
      <c r="X32">
        <v>19.350000000000001</v>
      </c>
      <c r="Y32">
        <v>5.8</v>
      </c>
      <c r="Z32">
        <v>0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11.13</v>
      </c>
      <c r="M33" s="116">
        <v>0</v>
      </c>
      <c r="N33" s="115">
        <v>-85</v>
      </c>
      <c r="O33" s="88">
        <v>-47</v>
      </c>
      <c r="P33" s="88">
        <v>-80</v>
      </c>
      <c r="Q33" s="88">
        <v>0</v>
      </c>
      <c r="R33" s="88">
        <v>0</v>
      </c>
      <c r="S33" s="116">
        <v>0</v>
      </c>
      <c r="U33" s="115">
        <v>-212</v>
      </c>
      <c r="V33" s="116">
        <v>11.13</v>
      </c>
      <c r="W33">
        <v>-85</v>
      </c>
      <c r="X33">
        <v>-47</v>
      </c>
      <c r="Y33">
        <v>11.13</v>
      </c>
      <c r="Z33">
        <v>0</v>
      </c>
      <c r="AA33">
        <v>-80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12.09</v>
      </c>
      <c r="M34" s="116">
        <v>0</v>
      </c>
      <c r="N34" s="115">
        <v>-31</v>
      </c>
      <c r="O34" s="88">
        <v>-55</v>
      </c>
      <c r="P34" s="88">
        <v>-130</v>
      </c>
      <c r="Q34" s="88">
        <v>-80</v>
      </c>
      <c r="R34" s="88">
        <v>0</v>
      </c>
      <c r="S34" s="116">
        <v>0</v>
      </c>
      <c r="U34" s="115">
        <v>-296</v>
      </c>
      <c r="V34" s="116">
        <v>12.09</v>
      </c>
      <c r="W34">
        <v>-31</v>
      </c>
      <c r="X34">
        <v>-55</v>
      </c>
      <c r="Y34">
        <v>12.09</v>
      </c>
      <c r="Z34">
        <v>-80</v>
      </c>
      <c r="AA34">
        <v>-130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11.61</v>
      </c>
      <c r="M35" s="116">
        <v>0</v>
      </c>
      <c r="N35" s="115">
        <v>-100</v>
      </c>
      <c r="O35" s="88">
        <v>-85</v>
      </c>
      <c r="P35" s="88">
        <v>-240</v>
      </c>
      <c r="Q35" s="88">
        <v>0</v>
      </c>
      <c r="R35" s="88">
        <v>0</v>
      </c>
      <c r="S35" s="116">
        <v>0</v>
      </c>
      <c r="U35" s="115">
        <v>-425</v>
      </c>
      <c r="V35" s="116">
        <v>11.61</v>
      </c>
      <c r="W35">
        <v>-100</v>
      </c>
      <c r="X35">
        <v>-85</v>
      </c>
      <c r="Y35">
        <v>11.61</v>
      </c>
      <c r="Z35">
        <v>0</v>
      </c>
      <c r="AA35">
        <v>-240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11.61</v>
      </c>
      <c r="M36" s="116">
        <v>0</v>
      </c>
      <c r="N36" s="115">
        <v>-105</v>
      </c>
      <c r="O36" s="88">
        <v>-105</v>
      </c>
      <c r="P36" s="88">
        <v>-220</v>
      </c>
      <c r="Q36" s="88">
        <v>0</v>
      </c>
      <c r="R36" s="88">
        <v>0</v>
      </c>
      <c r="S36" s="116">
        <v>0</v>
      </c>
      <c r="U36" s="115">
        <v>-430</v>
      </c>
      <c r="V36" s="116">
        <v>11.61</v>
      </c>
      <c r="W36">
        <v>-105</v>
      </c>
      <c r="X36">
        <v>-105</v>
      </c>
      <c r="Y36">
        <v>11.61</v>
      </c>
      <c r="Z36">
        <v>0</v>
      </c>
      <c r="AA36">
        <v>-220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22.25</v>
      </c>
      <c r="M37" s="116">
        <v>0</v>
      </c>
      <c r="N37" s="115">
        <v>-160</v>
      </c>
      <c r="O37" s="88">
        <v>-145</v>
      </c>
      <c r="P37" s="88">
        <v>-200</v>
      </c>
      <c r="Q37" s="88">
        <v>0</v>
      </c>
      <c r="R37" s="88">
        <v>0</v>
      </c>
      <c r="S37" s="116">
        <v>0</v>
      </c>
      <c r="U37" s="115">
        <v>-505</v>
      </c>
      <c r="V37" s="116">
        <v>22.25</v>
      </c>
      <c r="W37">
        <v>-160</v>
      </c>
      <c r="X37">
        <v>-145</v>
      </c>
      <c r="Y37">
        <v>22.25</v>
      </c>
      <c r="Z37">
        <v>0</v>
      </c>
      <c r="AA37">
        <v>-200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13.54</v>
      </c>
      <c r="M38" s="116">
        <v>0</v>
      </c>
      <c r="N38" s="115">
        <v>-159</v>
      </c>
      <c r="O38" s="88">
        <v>-160</v>
      </c>
      <c r="P38" s="88">
        <v>-170</v>
      </c>
      <c r="Q38" s="88">
        <v>0</v>
      </c>
      <c r="R38" s="88">
        <v>0</v>
      </c>
      <c r="S38" s="116">
        <v>0</v>
      </c>
      <c r="U38" s="115">
        <v>-489</v>
      </c>
      <c r="V38" s="116">
        <v>13.54</v>
      </c>
      <c r="W38">
        <v>-159</v>
      </c>
      <c r="X38">
        <v>-160</v>
      </c>
      <c r="Y38">
        <v>13.54</v>
      </c>
      <c r="Z38">
        <v>0</v>
      </c>
      <c r="AA38">
        <v>-170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15.48</v>
      </c>
      <c r="M39" s="116">
        <v>0</v>
      </c>
      <c r="N39" s="115">
        <v>-182</v>
      </c>
      <c r="O39" s="88">
        <v>-220</v>
      </c>
      <c r="P39" s="88">
        <v>-220</v>
      </c>
      <c r="Q39" s="88">
        <v>-30</v>
      </c>
      <c r="R39" s="88">
        <v>0</v>
      </c>
      <c r="S39" s="116">
        <v>0</v>
      </c>
      <c r="U39" s="115">
        <v>-652</v>
      </c>
      <c r="V39" s="116">
        <v>15.48</v>
      </c>
      <c r="W39">
        <v>-182</v>
      </c>
      <c r="X39">
        <v>-220</v>
      </c>
      <c r="Y39">
        <v>15.48</v>
      </c>
      <c r="Z39">
        <v>-30</v>
      </c>
      <c r="AA39">
        <v>-220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15.48</v>
      </c>
      <c r="M40" s="116">
        <v>0</v>
      </c>
      <c r="N40" s="115">
        <v>-152</v>
      </c>
      <c r="O40" s="88">
        <v>-210</v>
      </c>
      <c r="P40" s="88">
        <v>-230</v>
      </c>
      <c r="Q40" s="88">
        <v>0</v>
      </c>
      <c r="R40" s="88">
        <v>0</v>
      </c>
      <c r="S40" s="116">
        <v>0</v>
      </c>
      <c r="U40" s="115">
        <v>-592</v>
      </c>
      <c r="V40" s="116">
        <v>15.48</v>
      </c>
      <c r="W40">
        <v>-152</v>
      </c>
      <c r="X40">
        <v>-210</v>
      </c>
      <c r="Y40">
        <v>15.48</v>
      </c>
      <c r="Z40">
        <v>0</v>
      </c>
      <c r="AA40">
        <v>-230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15.48</v>
      </c>
      <c r="M41" s="116">
        <v>0</v>
      </c>
      <c r="N41" s="115">
        <v>-126</v>
      </c>
      <c r="O41" s="88">
        <v>-180</v>
      </c>
      <c r="P41" s="88">
        <v>-230</v>
      </c>
      <c r="Q41" s="88">
        <v>0</v>
      </c>
      <c r="R41" s="88">
        <v>0</v>
      </c>
      <c r="S41" s="116">
        <v>0</v>
      </c>
      <c r="U41" s="115">
        <v>-536</v>
      </c>
      <c r="V41" s="116">
        <v>15.48</v>
      </c>
      <c r="W41">
        <v>-126</v>
      </c>
      <c r="X41">
        <v>-180</v>
      </c>
      <c r="Y41">
        <v>15.48</v>
      </c>
      <c r="Z41">
        <v>0</v>
      </c>
      <c r="AA41">
        <v>-230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15.48</v>
      </c>
      <c r="M42" s="116">
        <v>0</v>
      </c>
      <c r="N42" s="115">
        <v>-104</v>
      </c>
      <c r="O42" s="88">
        <v>-180</v>
      </c>
      <c r="P42" s="88">
        <v>-235</v>
      </c>
      <c r="Q42" s="88">
        <v>0</v>
      </c>
      <c r="R42" s="88">
        <v>0</v>
      </c>
      <c r="S42" s="116">
        <v>0</v>
      </c>
      <c r="U42" s="115">
        <v>-519</v>
      </c>
      <c r="V42" s="116">
        <v>15.48</v>
      </c>
      <c r="W42">
        <v>-104</v>
      </c>
      <c r="X42">
        <v>-180</v>
      </c>
      <c r="Y42">
        <v>15.48</v>
      </c>
      <c r="Z42">
        <v>0</v>
      </c>
      <c r="AA42">
        <v>-235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22.25</v>
      </c>
      <c r="M43" s="116">
        <v>0</v>
      </c>
      <c r="N43" s="115">
        <v>-147</v>
      </c>
      <c r="O43" s="88">
        <v>-210</v>
      </c>
      <c r="P43" s="88">
        <v>-270</v>
      </c>
      <c r="Q43" s="88">
        <v>0</v>
      </c>
      <c r="R43" s="88">
        <v>0</v>
      </c>
      <c r="S43" s="116">
        <v>0</v>
      </c>
      <c r="U43" s="115">
        <v>-627</v>
      </c>
      <c r="V43" s="116">
        <v>22.25</v>
      </c>
      <c r="W43">
        <v>-147</v>
      </c>
      <c r="X43">
        <v>-210</v>
      </c>
      <c r="Y43">
        <v>22.25</v>
      </c>
      <c r="Z43">
        <v>0</v>
      </c>
      <c r="AA43">
        <v>-270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13.54</v>
      </c>
      <c r="M44" s="116">
        <v>0</v>
      </c>
      <c r="N44" s="115">
        <v>-109</v>
      </c>
      <c r="O44" s="88">
        <v>-210</v>
      </c>
      <c r="P44" s="88">
        <v>-290</v>
      </c>
      <c r="Q44" s="88">
        <v>0</v>
      </c>
      <c r="R44" s="88">
        <v>0</v>
      </c>
      <c r="S44" s="116">
        <v>0</v>
      </c>
      <c r="U44" s="115">
        <v>-609</v>
      </c>
      <c r="V44" s="116">
        <v>13.54</v>
      </c>
      <c r="W44">
        <v>-109</v>
      </c>
      <c r="X44">
        <v>-210</v>
      </c>
      <c r="Y44">
        <v>13.54</v>
      </c>
      <c r="Z44">
        <v>0</v>
      </c>
      <c r="AA44">
        <v>-290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16.45</v>
      </c>
      <c r="M45" s="116">
        <v>0</v>
      </c>
      <c r="N45" s="115">
        <v>-147</v>
      </c>
      <c r="O45" s="88">
        <v>-175</v>
      </c>
      <c r="P45" s="88">
        <v>-220</v>
      </c>
      <c r="Q45" s="88">
        <v>0</v>
      </c>
      <c r="R45" s="88">
        <v>0</v>
      </c>
      <c r="S45" s="116">
        <v>0</v>
      </c>
      <c r="U45" s="115">
        <v>-542</v>
      </c>
      <c r="V45" s="116">
        <v>16.45</v>
      </c>
      <c r="W45">
        <v>-147</v>
      </c>
      <c r="X45">
        <v>-175</v>
      </c>
      <c r="Y45">
        <v>16.45</v>
      </c>
      <c r="Z45">
        <v>0</v>
      </c>
      <c r="AA45">
        <v>-220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16.45</v>
      </c>
      <c r="M46" s="116">
        <v>0</v>
      </c>
      <c r="N46" s="115">
        <v>-230</v>
      </c>
      <c r="O46" s="88">
        <v>-175</v>
      </c>
      <c r="P46" s="88">
        <v>-220</v>
      </c>
      <c r="Q46" s="88">
        <v>0</v>
      </c>
      <c r="R46" s="88">
        <v>0</v>
      </c>
      <c r="S46" s="116">
        <v>0</v>
      </c>
      <c r="U46" s="115">
        <v>-625</v>
      </c>
      <c r="V46" s="116">
        <v>16.45</v>
      </c>
      <c r="W46">
        <v>-230</v>
      </c>
      <c r="X46">
        <v>-175</v>
      </c>
      <c r="Y46">
        <v>16.45</v>
      </c>
      <c r="Z46">
        <v>0</v>
      </c>
      <c r="AA46">
        <v>-220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16.45</v>
      </c>
      <c r="M47" s="116">
        <v>0</v>
      </c>
      <c r="N47" s="115">
        <v>-33</v>
      </c>
      <c r="O47" s="88">
        <v>-170</v>
      </c>
      <c r="P47" s="88">
        <v>-40</v>
      </c>
      <c r="Q47" s="88">
        <v>0</v>
      </c>
      <c r="R47" s="88">
        <v>0</v>
      </c>
      <c r="S47" s="116">
        <v>0</v>
      </c>
      <c r="U47" s="115">
        <v>-243</v>
      </c>
      <c r="V47" s="116">
        <v>16.45</v>
      </c>
      <c r="W47">
        <v>-33</v>
      </c>
      <c r="X47">
        <v>-170</v>
      </c>
      <c r="Y47">
        <v>16.45</v>
      </c>
      <c r="Z47">
        <v>0</v>
      </c>
      <c r="AA47">
        <v>-40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16.45</v>
      </c>
      <c r="M48" s="116">
        <v>0</v>
      </c>
      <c r="N48" s="115">
        <v>-27</v>
      </c>
      <c r="O48" s="88">
        <v>-170</v>
      </c>
      <c r="P48" s="88">
        <v>0</v>
      </c>
      <c r="Q48" s="88">
        <v>0</v>
      </c>
      <c r="R48" s="88">
        <v>0</v>
      </c>
      <c r="S48" s="116">
        <v>0</v>
      </c>
      <c r="U48" s="115">
        <v>-197</v>
      </c>
      <c r="V48" s="116">
        <v>16.45</v>
      </c>
      <c r="W48">
        <v>-27</v>
      </c>
      <c r="X48">
        <v>-170</v>
      </c>
      <c r="Y48">
        <v>16.45</v>
      </c>
      <c r="Z48">
        <v>0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22.25</v>
      </c>
      <c r="M49" s="116">
        <v>0</v>
      </c>
      <c r="N49" s="115">
        <v>-45</v>
      </c>
      <c r="O49" s="88">
        <v>-175</v>
      </c>
      <c r="P49" s="88">
        <v>-30</v>
      </c>
      <c r="Q49" s="88">
        <v>0</v>
      </c>
      <c r="R49" s="88">
        <v>0</v>
      </c>
      <c r="S49" s="116">
        <v>0</v>
      </c>
      <c r="U49" s="115">
        <v>-250</v>
      </c>
      <c r="V49" s="116">
        <v>22.25</v>
      </c>
      <c r="W49">
        <v>-45</v>
      </c>
      <c r="X49">
        <v>-175</v>
      </c>
      <c r="Y49">
        <v>22.25</v>
      </c>
      <c r="Z49">
        <v>0</v>
      </c>
      <c r="AA49">
        <v>-30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14.51</v>
      </c>
      <c r="M50" s="116">
        <v>0</v>
      </c>
      <c r="N50" s="115">
        <v>-23</v>
      </c>
      <c r="O50" s="88">
        <v>-180</v>
      </c>
      <c r="P50" s="88">
        <v>-50</v>
      </c>
      <c r="Q50" s="88">
        <v>0</v>
      </c>
      <c r="R50" s="88">
        <v>0</v>
      </c>
      <c r="S50" s="116">
        <v>0</v>
      </c>
      <c r="U50" s="115">
        <v>-253</v>
      </c>
      <c r="V50" s="116">
        <v>14.51</v>
      </c>
      <c r="W50">
        <v>-23</v>
      </c>
      <c r="X50">
        <v>-180</v>
      </c>
      <c r="Y50">
        <v>14.51</v>
      </c>
      <c r="Z50">
        <v>0</v>
      </c>
      <c r="AA50">
        <v>-50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16.45</v>
      </c>
      <c r="M51" s="116">
        <v>0</v>
      </c>
      <c r="N51" s="115">
        <v>0</v>
      </c>
      <c r="O51" s="88">
        <v>-225</v>
      </c>
      <c r="P51" s="88">
        <v>-145</v>
      </c>
      <c r="Q51" s="88">
        <v>0</v>
      </c>
      <c r="R51" s="88">
        <v>0</v>
      </c>
      <c r="S51" s="116">
        <v>0</v>
      </c>
      <c r="U51" s="115">
        <v>-370</v>
      </c>
      <c r="V51" s="116">
        <v>16.45</v>
      </c>
      <c r="W51">
        <v>0</v>
      </c>
      <c r="X51">
        <v>-225</v>
      </c>
      <c r="Y51">
        <v>16.45</v>
      </c>
      <c r="Z51">
        <v>0</v>
      </c>
      <c r="AA51">
        <v>-145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15.48</v>
      </c>
      <c r="M52" s="116">
        <v>0</v>
      </c>
      <c r="N52" s="115">
        <v>-12</v>
      </c>
      <c r="O52" s="88">
        <v>-220</v>
      </c>
      <c r="P52" s="88">
        <v>-100</v>
      </c>
      <c r="Q52" s="88">
        <v>0</v>
      </c>
      <c r="R52" s="88">
        <v>0</v>
      </c>
      <c r="S52" s="116">
        <v>0</v>
      </c>
      <c r="U52" s="115">
        <v>-332</v>
      </c>
      <c r="V52" s="116">
        <v>15.48</v>
      </c>
      <c r="W52">
        <v>-12</v>
      </c>
      <c r="X52">
        <v>-220</v>
      </c>
      <c r="Y52">
        <v>15.48</v>
      </c>
      <c r="Z52">
        <v>0</v>
      </c>
      <c r="AA52">
        <v>-100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16.45</v>
      </c>
      <c r="M53" s="116">
        <v>0</v>
      </c>
      <c r="N53" s="115">
        <v>-110</v>
      </c>
      <c r="O53" s="88">
        <v>-230</v>
      </c>
      <c r="P53" s="88">
        <v>-220</v>
      </c>
      <c r="Q53" s="88">
        <v>0</v>
      </c>
      <c r="R53" s="88">
        <v>0</v>
      </c>
      <c r="S53" s="116">
        <v>0</v>
      </c>
      <c r="U53" s="115">
        <v>-560</v>
      </c>
      <c r="V53" s="116">
        <v>16.45</v>
      </c>
      <c r="W53">
        <v>-110</v>
      </c>
      <c r="X53">
        <v>-230</v>
      </c>
      <c r="Y53">
        <v>16.45</v>
      </c>
      <c r="Z53">
        <v>0</v>
      </c>
      <c r="AA53">
        <v>-220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15.48</v>
      </c>
      <c r="M54" s="116">
        <v>0</v>
      </c>
      <c r="N54" s="115">
        <v>-100</v>
      </c>
      <c r="O54" s="88">
        <v>-230</v>
      </c>
      <c r="P54" s="88">
        <v>-200</v>
      </c>
      <c r="Q54" s="88">
        <v>0</v>
      </c>
      <c r="R54" s="88">
        <v>0</v>
      </c>
      <c r="S54" s="116">
        <v>0</v>
      </c>
      <c r="U54" s="115">
        <v>-530</v>
      </c>
      <c r="V54" s="116">
        <v>15.48</v>
      </c>
      <c r="W54">
        <v>-100</v>
      </c>
      <c r="X54">
        <v>-230</v>
      </c>
      <c r="Y54">
        <v>15.48</v>
      </c>
      <c r="Z54">
        <v>0</v>
      </c>
      <c r="AA54">
        <v>-200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20.32</v>
      </c>
      <c r="M55" s="116">
        <v>0</v>
      </c>
      <c r="N55" s="115">
        <v>-55</v>
      </c>
      <c r="O55" s="88">
        <v>-280</v>
      </c>
      <c r="P55" s="88">
        <v>-250</v>
      </c>
      <c r="Q55" s="88">
        <v>0</v>
      </c>
      <c r="R55" s="88">
        <v>0</v>
      </c>
      <c r="S55" s="116">
        <v>0</v>
      </c>
      <c r="U55" s="115">
        <v>-585</v>
      </c>
      <c r="V55" s="116">
        <v>20.32</v>
      </c>
      <c r="W55">
        <v>-55</v>
      </c>
      <c r="X55">
        <v>-280</v>
      </c>
      <c r="Y55">
        <v>20.32</v>
      </c>
      <c r="Z55">
        <v>0</v>
      </c>
      <c r="AA55">
        <v>-250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12.58</v>
      </c>
      <c r="M56" s="116">
        <v>0</v>
      </c>
      <c r="N56" s="115">
        <v>-54</v>
      </c>
      <c r="O56" s="88">
        <v>-280</v>
      </c>
      <c r="P56" s="88">
        <v>-260</v>
      </c>
      <c r="Q56" s="88">
        <v>0</v>
      </c>
      <c r="R56" s="88">
        <v>0</v>
      </c>
      <c r="S56" s="116">
        <v>0</v>
      </c>
      <c r="U56" s="115">
        <v>-594</v>
      </c>
      <c r="V56" s="116">
        <v>12.58</v>
      </c>
      <c r="W56">
        <v>-54</v>
      </c>
      <c r="X56">
        <v>-280</v>
      </c>
      <c r="Y56">
        <v>12.58</v>
      </c>
      <c r="Z56">
        <v>0</v>
      </c>
      <c r="AA56">
        <v>-260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14.51</v>
      </c>
      <c r="M57" s="116">
        <v>0</v>
      </c>
      <c r="N57" s="115">
        <v>-143</v>
      </c>
      <c r="O57" s="88">
        <v>-280</v>
      </c>
      <c r="P57" s="88">
        <v>-280</v>
      </c>
      <c r="Q57" s="88">
        <v>0</v>
      </c>
      <c r="R57" s="88">
        <v>0</v>
      </c>
      <c r="S57" s="116">
        <v>0</v>
      </c>
      <c r="U57" s="115">
        <v>-703</v>
      </c>
      <c r="V57" s="116">
        <v>14.51</v>
      </c>
      <c r="W57">
        <v>-143</v>
      </c>
      <c r="X57">
        <v>-280</v>
      </c>
      <c r="Y57">
        <v>14.51</v>
      </c>
      <c r="Z57">
        <v>0</v>
      </c>
      <c r="AA57">
        <v>-280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14.51</v>
      </c>
      <c r="M58" s="116">
        <v>0</v>
      </c>
      <c r="N58" s="115">
        <v>-94</v>
      </c>
      <c r="O58" s="88">
        <v>-260</v>
      </c>
      <c r="P58" s="88">
        <v>-280</v>
      </c>
      <c r="Q58" s="88">
        <v>0</v>
      </c>
      <c r="R58" s="88">
        <v>0</v>
      </c>
      <c r="S58" s="116">
        <v>0</v>
      </c>
      <c r="U58" s="115">
        <v>-634</v>
      </c>
      <c r="V58" s="116">
        <v>14.51</v>
      </c>
      <c r="W58">
        <v>-94</v>
      </c>
      <c r="X58">
        <v>-260</v>
      </c>
      <c r="Y58">
        <v>14.51</v>
      </c>
      <c r="Z58">
        <v>0</v>
      </c>
      <c r="AA58">
        <v>-280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13.54</v>
      </c>
      <c r="M59" s="116">
        <v>0</v>
      </c>
      <c r="N59" s="115">
        <v>-164</v>
      </c>
      <c r="O59" s="88">
        <v>-260</v>
      </c>
      <c r="P59" s="88">
        <v>-240</v>
      </c>
      <c r="Q59" s="88">
        <v>0</v>
      </c>
      <c r="R59" s="88">
        <v>0</v>
      </c>
      <c r="S59" s="116">
        <v>0</v>
      </c>
      <c r="U59" s="115">
        <v>-664</v>
      </c>
      <c r="V59" s="116">
        <v>13.54</v>
      </c>
      <c r="W59">
        <v>-164</v>
      </c>
      <c r="X59">
        <v>-260</v>
      </c>
      <c r="Y59">
        <v>13.54</v>
      </c>
      <c r="Z59">
        <v>0</v>
      </c>
      <c r="AA59">
        <v>-240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13.54</v>
      </c>
      <c r="M60" s="116">
        <v>0</v>
      </c>
      <c r="N60" s="115">
        <v>-150</v>
      </c>
      <c r="O60" s="88">
        <v>-250</v>
      </c>
      <c r="P60" s="88">
        <v>-270</v>
      </c>
      <c r="Q60" s="88">
        <v>0</v>
      </c>
      <c r="R60" s="88">
        <v>0</v>
      </c>
      <c r="S60" s="116">
        <v>0</v>
      </c>
      <c r="U60" s="115">
        <v>-670</v>
      </c>
      <c r="V60" s="116">
        <v>13.54</v>
      </c>
      <c r="W60">
        <v>-150</v>
      </c>
      <c r="X60">
        <v>-250</v>
      </c>
      <c r="Y60">
        <v>13.54</v>
      </c>
      <c r="Z60">
        <v>0</v>
      </c>
      <c r="AA60">
        <v>-270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18.38</v>
      </c>
      <c r="M61" s="116">
        <v>0</v>
      </c>
      <c r="N61" s="115">
        <v>-184</v>
      </c>
      <c r="O61" s="88">
        <v>-215</v>
      </c>
      <c r="P61" s="88">
        <v>-320</v>
      </c>
      <c r="Q61" s="88">
        <v>0</v>
      </c>
      <c r="R61" s="88">
        <v>0</v>
      </c>
      <c r="S61" s="116">
        <v>0</v>
      </c>
      <c r="U61" s="115">
        <v>-719</v>
      </c>
      <c r="V61" s="116">
        <v>18.38</v>
      </c>
      <c r="W61">
        <v>-184</v>
      </c>
      <c r="X61">
        <v>-215</v>
      </c>
      <c r="Y61">
        <v>18.38</v>
      </c>
      <c r="Z61">
        <v>0</v>
      </c>
      <c r="AA61">
        <v>-320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10.64</v>
      </c>
      <c r="M62" s="116">
        <v>0</v>
      </c>
      <c r="N62" s="115">
        <v>-179</v>
      </c>
      <c r="O62" s="88">
        <v>-220</v>
      </c>
      <c r="P62" s="88">
        <v>-300</v>
      </c>
      <c r="Q62" s="88">
        <v>0</v>
      </c>
      <c r="R62" s="88">
        <v>0</v>
      </c>
      <c r="S62" s="116">
        <v>0</v>
      </c>
      <c r="U62" s="115">
        <v>-699</v>
      </c>
      <c r="V62" s="116">
        <v>10.64</v>
      </c>
      <c r="W62">
        <v>-179</v>
      </c>
      <c r="X62">
        <v>-220</v>
      </c>
      <c r="Y62">
        <v>10.64</v>
      </c>
      <c r="Z62">
        <v>0</v>
      </c>
      <c r="AA62">
        <v>-300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12.58</v>
      </c>
      <c r="M63" s="116">
        <v>0</v>
      </c>
      <c r="N63" s="115">
        <v>-140</v>
      </c>
      <c r="O63" s="88">
        <v>-205</v>
      </c>
      <c r="P63" s="88">
        <v>-210</v>
      </c>
      <c r="Q63" s="88">
        <v>0</v>
      </c>
      <c r="R63" s="88">
        <v>0</v>
      </c>
      <c r="S63" s="116">
        <v>0</v>
      </c>
      <c r="U63" s="115">
        <v>-555</v>
      </c>
      <c r="V63" s="116">
        <v>12.58</v>
      </c>
      <c r="W63">
        <v>-140</v>
      </c>
      <c r="X63">
        <v>-205</v>
      </c>
      <c r="Y63">
        <v>12.58</v>
      </c>
      <c r="Z63">
        <v>0</v>
      </c>
      <c r="AA63">
        <v>-210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12.58</v>
      </c>
      <c r="M64" s="116">
        <v>0</v>
      </c>
      <c r="N64" s="115">
        <v>-125</v>
      </c>
      <c r="O64" s="88">
        <v>-205</v>
      </c>
      <c r="P64" s="88">
        <v>-170</v>
      </c>
      <c r="Q64" s="88">
        <v>0</v>
      </c>
      <c r="R64" s="88">
        <v>0</v>
      </c>
      <c r="S64" s="116">
        <v>0</v>
      </c>
      <c r="U64" s="115">
        <v>-500</v>
      </c>
      <c r="V64" s="116">
        <v>12.58</v>
      </c>
      <c r="W64">
        <v>-125</v>
      </c>
      <c r="X64">
        <v>-205</v>
      </c>
      <c r="Y64">
        <v>12.58</v>
      </c>
      <c r="Z64">
        <v>0</v>
      </c>
      <c r="AA64">
        <v>-170</v>
      </c>
    </row>
    <row r="65" spans="7:27">
      <c r="G65" t="s">
        <v>107</v>
      </c>
      <c r="H65" s="115">
        <v>20.309999999999999</v>
      </c>
      <c r="I65" s="88">
        <v>0</v>
      </c>
      <c r="J65" s="88">
        <v>0</v>
      </c>
      <c r="K65" s="88">
        <v>0</v>
      </c>
      <c r="L65" s="88">
        <v>11.61</v>
      </c>
      <c r="M65" s="116">
        <v>0</v>
      </c>
      <c r="N65" s="115">
        <v>0</v>
      </c>
      <c r="O65" s="88">
        <v>-137</v>
      </c>
      <c r="P65" s="88">
        <v>-210</v>
      </c>
      <c r="Q65" s="88">
        <v>0</v>
      </c>
      <c r="R65" s="88">
        <v>0</v>
      </c>
      <c r="S65" s="116">
        <v>0</v>
      </c>
      <c r="U65" s="115">
        <v>-347</v>
      </c>
      <c r="V65" s="116">
        <v>31.92</v>
      </c>
      <c r="W65">
        <v>20.309999999999999</v>
      </c>
      <c r="X65">
        <v>-137</v>
      </c>
      <c r="Y65">
        <v>11.61</v>
      </c>
      <c r="Z65">
        <v>0</v>
      </c>
      <c r="AA65">
        <v>-210</v>
      </c>
    </row>
    <row r="66" spans="7:27">
      <c r="G66" t="s">
        <v>108</v>
      </c>
      <c r="H66" s="115">
        <v>42.56</v>
      </c>
      <c r="I66" s="88">
        <v>0</v>
      </c>
      <c r="J66" s="88">
        <v>0</v>
      </c>
      <c r="K66" s="88">
        <v>0</v>
      </c>
      <c r="L66" s="88">
        <v>11.61</v>
      </c>
      <c r="M66" s="116">
        <v>0</v>
      </c>
      <c r="N66" s="115">
        <v>0</v>
      </c>
      <c r="O66" s="88">
        <v>-122</v>
      </c>
      <c r="P66" s="88">
        <v>-160</v>
      </c>
      <c r="Q66" s="88">
        <v>0</v>
      </c>
      <c r="R66" s="88">
        <v>0</v>
      </c>
      <c r="S66" s="116">
        <v>0</v>
      </c>
      <c r="U66" s="115">
        <v>-282</v>
      </c>
      <c r="V66" s="116">
        <v>54.17</v>
      </c>
      <c r="W66">
        <v>42.56</v>
      </c>
      <c r="X66">
        <v>-122</v>
      </c>
      <c r="Y66">
        <v>11.61</v>
      </c>
      <c r="Z66">
        <v>0</v>
      </c>
      <c r="AA66">
        <v>-160</v>
      </c>
    </row>
    <row r="67" spans="7:27">
      <c r="G67" t="s">
        <v>109</v>
      </c>
      <c r="H67" s="115">
        <v>76.430000000000007</v>
      </c>
      <c r="I67" s="88">
        <v>0</v>
      </c>
      <c r="J67" s="88">
        <v>0</v>
      </c>
      <c r="K67" s="88">
        <v>0</v>
      </c>
      <c r="L67" s="88">
        <v>18.86</v>
      </c>
      <c r="M67" s="116">
        <v>0</v>
      </c>
      <c r="N67" s="115">
        <v>0</v>
      </c>
      <c r="O67" s="88">
        <v>-75</v>
      </c>
      <c r="P67" s="88">
        <v>-30</v>
      </c>
      <c r="Q67" s="88">
        <v>0</v>
      </c>
      <c r="R67" s="88">
        <v>0</v>
      </c>
      <c r="S67" s="116">
        <v>0</v>
      </c>
      <c r="U67" s="115">
        <v>-105</v>
      </c>
      <c r="V67" s="116">
        <v>95.29</v>
      </c>
      <c r="W67">
        <v>76.430000000000007</v>
      </c>
      <c r="X67">
        <v>-75</v>
      </c>
      <c r="Y67">
        <v>18.86</v>
      </c>
      <c r="Z67">
        <v>0</v>
      </c>
      <c r="AA67">
        <v>-30</v>
      </c>
    </row>
    <row r="68" spans="7:27">
      <c r="G68" t="s">
        <v>110</v>
      </c>
      <c r="H68" s="115">
        <v>51.27</v>
      </c>
      <c r="I68" s="88">
        <v>0</v>
      </c>
      <c r="J68" s="88">
        <v>0</v>
      </c>
      <c r="K68" s="88">
        <v>0</v>
      </c>
      <c r="L68" s="88">
        <v>11.61</v>
      </c>
      <c r="M68" s="116">
        <v>0</v>
      </c>
      <c r="N68" s="115">
        <v>0</v>
      </c>
      <c r="O68" s="88">
        <v>-105</v>
      </c>
      <c r="P68" s="88">
        <v>-20</v>
      </c>
      <c r="Q68" s="88">
        <v>0</v>
      </c>
      <c r="R68" s="88">
        <v>0</v>
      </c>
      <c r="S68" s="116">
        <v>0</v>
      </c>
      <c r="U68" s="115">
        <v>-125</v>
      </c>
      <c r="V68" s="116">
        <v>62.88</v>
      </c>
      <c r="W68">
        <v>51.27</v>
      </c>
      <c r="X68">
        <v>-105</v>
      </c>
      <c r="Y68">
        <v>11.61</v>
      </c>
      <c r="Z68">
        <v>0</v>
      </c>
      <c r="AA68">
        <v>-20</v>
      </c>
    </row>
    <row r="69" spans="7:27">
      <c r="G69" t="s">
        <v>111</v>
      </c>
      <c r="H69" s="115">
        <v>106.41</v>
      </c>
      <c r="I69" s="88">
        <v>0</v>
      </c>
      <c r="J69" s="88">
        <v>0</v>
      </c>
      <c r="K69" s="88">
        <v>0</v>
      </c>
      <c r="L69" s="88">
        <v>12.58</v>
      </c>
      <c r="M69" s="116">
        <v>0</v>
      </c>
      <c r="N69" s="115">
        <v>0</v>
      </c>
      <c r="O69" s="88">
        <v>-100</v>
      </c>
      <c r="P69" s="88">
        <v>-40</v>
      </c>
      <c r="Q69" s="88">
        <v>0</v>
      </c>
      <c r="R69" s="88">
        <v>0</v>
      </c>
      <c r="S69" s="116">
        <v>0</v>
      </c>
      <c r="U69" s="115">
        <v>-140</v>
      </c>
      <c r="V69" s="116">
        <v>118.99</v>
      </c>
      <c r="W69">
        <v>106.41</v>
      </c>
      <c r="X69">
        <v>-100</v>
      </c>
      <c r="Y69">
        <v>12.58</v>
      </c>
      <c r="Z69">
        <v>0</v>
      </c>
      <c r="AA69">
        <v>-40</v>
      </c>
    </row>
    <row r="70" spans="7:27">
      <c r="G70" t="s">
        <v>112</v>
      </c>
      <c r="H70" s="115">
        <v>136.4</v>
      </c>
      <c r="I70" s="88">
        <v>0</v>
      </c>
      <c r="J70" s="88">
        <v>0</v>
      </c>
      <c r="K70" s="88">
        <v>0</v>
      </c>
      <c r="L70" s="88">
        <v>11.61</v>
      </c>
      <c r="M70" s="116">
        <v>0</v>
      </c>
      <c r="N70" s="115">
        <v>0</v>
      </c>
      <c r="O70" s="88">
        <v>-100</v>
      </c>
      <c r="P70" s="88">
        <v>-50</v>
      </c>
      <c r="Q70" s="88">
        <v>0</v>
      </c>
      <c r="R70" s="88">
        <v>0</v>
      </c>
      <c r="S70" s="116">
        <v>0</v>
      </c>
      <c r="U70" s="115">
        <v>-150</v>
      </c>
      <c r="V70" s="116">
        <v>148.01</v>
      </c>
      <c r="W70">
        <v>136.4</v>
      </c>
      <c r="X70">
        <v>-100</v>
      </c>
      <c r="Y70">
        <v>11.61</v>
      </c>
      <c r="Z70">
        <v>0</v>
      </c>
      <c r="AA70">
        <v>-50</v>
      </c>
    </row>
    <row r="71" spans="7:27">
      <c r="G71" t="s">
        <v>113</v>
      </c>
      <c r="H71" s="115">
        <v>122.86</v>
      </c>
      <c r="I71" s="88">
        <v>0</v>
      </c>
      <c r="J71" s="88">
        <v>0</v>
      </c>
      <c r="K71" s="88">
        <v>0</v>
      </c>
      <c r="L71" s="88">
        <v>12.09</v>
      </c>
      <c r="M71" s="116">
        <v>0</v>
      </c>
      <c r="N71" s="115">
        <v>0</v>
      </c>
      <c r="O71" s="88">
        <v>-85</v>
      </c>
      <c r="P71" s="88">
        <v>-170</v>
      </c>
      <c r="Q71" s="88">
        <v>0</v>
      </c>
      <c r="R71" s="88">
        <v>0</v>
      </c>
      <c r="S71" s="116">
        <v>0</v>
      </c>
      <c r="U71" s="115">
        <v>-255</v>
      </c>
      <c r="V71" s="116">
        <v>134.94999999999999</v>
      </c>
      <c r="W71">
        <v>122.86</v>
      </c>
      <c r="X71">
        <v>-85</v>
      </c>
      <c r="Y71">
        <v>12.09</v>
      </c>
      <c r="Z71">
        <v>0</v>
      </c>
      <c r="AA71">
        <v>-170</v>
      </c>
    </row>
    <row r="72" spans="7:27">
      <c r="G72" t="s">
        <v>114</v>
      </c>
      <c r="H72" s="115">
        <v>124.79</v>
      </c>
      <c r="I72" s="88">
        <v>0</v>
      </c>
      <c r="J72" s="88">
        <v>0</v>
      </c>
      <c r="K72" s="88">
        <v>0</v>
      </c>
      <c r="L72" s="88">
        <v>11.61</v>
      </c>
      <c r="M72" s="116">
        <v>0</v>
      </c>
      <c r="N72" s="115">
        <v>0</v>
      </c>
      <c r="O72" s="88">
        <v>-90</v>
      </c>
      <c r="P72" s="88">
        <v>-120</v>
      </c>
      <c r="Q72" s="88">
        <v>0</v>
      </c>
      <c r="R72" s="88">
        <v>0</v>
      </c>
      <c r="S72" s="116">
        <v>0</v>
      </c>
      <c r="U72" s="115">
        <v>-210</v>
      </c>
      <c r="V72" s="116">
        <v>136.4</v>
      </c>
      <c r="W72">
        <v>124.79</v>
      </c>
      <c r="X72">
        <v>-90</v>
      </c>
      <c r="Y72">
        <v>11.61</v>
      </c>
      <c r="Z72">
        <v>0</v>
      </c>
      <c r="AA72">
        <v>-120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18.86</v>
      </c>
      <c r="M73" s="116">
        <v>0</v>
      </c>
      <c r="N73" s="115">
        <v>0</v>
      </c>
      <c r="O73" s="88">
        <v>-115</v>
      </c>
      <c r="P73" s="88">
        <v>-140</v>
      </c>
      <c r="Q73" s="88">
        <v>0</v>
      </c>
      <c r="R73" s="88">
        <v>0</v>
      </c>
      <c r="S73" s="116">
        <v>0</v>
      </c>
      <c r="U73" s="115">
        <v>-255</v>
      </c>
      <c r="V73" s="116">
        <v>18.86</v>
      </c>
      <c r="W73">
        <v>0</v>
      </c>
      <c r="X73">
        <v>-115</v>
      </c>
      <c r="Y73">
        <v>18.86</v>
      </c>
      <c r="Z73">
        <v>0</v>
      </c>
      <c r="AA73">
        <v>-140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10.64</v>
      </c>
      <c r="M74" s="116">
        <v>0</v>
      </c>
      <c r="N74" s="115">
        <v>0</v>
      </c>
      <c r="O74" s="88">
        <v>-70</v>
      </c>
      <c r="P74" s="88">
        <v>-130</v>
      </c>
      <c r="Q74" s="88">
        <v>0</v>
      </c>
      <c r="R74" s="88">
        <v>0</v>
      </c>
      <c r="S74" s="116">
        <v>0</v>
      </c>
      <c r="U74" s="115">
        <v>-200</v>
      </c>
      <c r="V74" s="116">
        <v>10.64</v>
      </c>
      <c r="W74">
        <v>0</v>
      </c>
      <c r="X74">
        <v>-70</v>
      </c>
      <c r="Y74">
        <v>10.64</v>
      </c>
      <c r="Z74">
        <v>0</v>
      </c>
      <c r="AA74">
        <v>-130</v>
      </c>
    </row>
    <row r="75" spans="7:27">
      <c r="G75" t="s">
        <v>117</v>
      </c>
      <c r="H75" s="115">
        <v>59.98</v>
      </c>
      <c r="I75" s="88">
        <v>0</v>
      </c>
      <c r="J75" s="88">
        <v>0</v>
      </c>
      <c r="K75" s="88">
        <v>48.37</v>
      </c>
      <c r="L75" s="88">
        <v>12.09</v>
      </c>
      <c r="M75" s="116">
        <v>0</v>
      </c>
      <c r="N75" s="115">
        <v>0</v>
      </c>
      <c r="O75" s="88">
        <v>-70</v>
      </c>
      <c r="P75" s="88">
        <v>-150</v>
      </c>
      <c r="Q75" s="88">
        <v>0</v>
      </c>
      <c r="R75" s="88">
        <v>0</v>
      </c>
      <c r="S75" s="116">
        <v>0</v>
      </c>
      <c r="U75" s="115">
        <v>-220</v>
      </c>
      <c r="V75" s="116">
        <v>120.44</v>
      </c>
      <c r="W75">
        <v>59.98</v>
      </c>
      <c r="X75">
        <v>-70</v>
      </c>
      <c r="Y75">
        <v>12.09</v>
      </c>
      <c r="Z75">
        <v>48.37</v>
      </c>
      <c r="AA75">
        <v>-150</v>
      </c>
    </row>
    <row r="76" spans="7:27">
      <c r="G76" t="s">
        <v>118</v>
      </c>
      <c r="H76" s="115">
        <v>39.67</v>
      </c>
      <c r="I76" s="88">
        <v>0</v>
      </c>
      <c r="J76" s="88">
        <v>0</v>
      </c>
      <c r="K76" s="88">
        <v>0</v>
      </c>
      <c r="L76" s="88">
        <v>12.09</v>
      </c>
      <c r="M76" s="116">
        <v>0</v>
      </c>
      <c r="N76" s="115">
        <v>0</v>
      </c>
      <c r="O76" s="88">
        <v>-40</v>
      </c>
      <c r="P76" s="88">
        <v>-130</v>
      </c>
      <c r="Q76" s="88">
        <v>0</v>
      </c>
      <c r="R76" s="88">
        <v>0</v>
      </c>
      <c r="S76" s="116">
        <v>0</v>
      </c>
      <c r="U76" s="115">
        <v>-170</v>
      </c>
      <c r="V76" s="116">
        <v>51.76</v>
      </c>
      <c r="W76">
        <v>39.67</v>
      </c>
      <c r="X76">
        <v>-40</v>
      </c>
      <c r="Y76">
        <v>12.09</v>
      </c>
      <c r="Z76">
        <v>0</v>
      </c>
      <c r="AA76">
        <v>-130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17.899999999999999</v>
      </c>
      <c r="M77" s="116">
        <v>0</v>
      </c>
      <c r="N77" s="115">
        <v>-99</v>
      </c>
      <c r="O77" s="88">
        <v>-45</v>
      </c>
      <c r="P77" s="88">
        <v>-280</v>
      </c>
      <c r="Q77" s="88">
        <v>0</v>
      </c>
      <c r="R77" s="88">
        <v>0</v>
      </c>
      <c r="S77" s="116">
        <v>0</v>
      </c>
      <c r="U77" s="115">
        <v>-424</v>
      </c>
      <c r="V77" s="116">
        <v>17.899999999999999</v>
      </c>
      <c r="W77">
        <v>-99</v>
      </c>
      <c r="X77">
        <v>-45</v>
      </c>
      <c r="Y77">
        <v>17.899999999999999</v>
      </c>
      <c r="Z77">
        <v>0</v>
      </c>
      <c r="AA77">
        <v>-280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18.86</v>
      </c>
      <c r="M78" s="116">
        <v>0</v>
      </c>
      <c r="N78" s="115">
        <v>-49</v>
      </c>
      <c r="O78" s="88">
        <v>-50</v>
      </c>
      <c r="P78" s="88">
        <v>-40</v>
      </c>
      <c r="Q78" s="88">
        <v>0</v>
      </c>
      <c r="R78" s="88">
        <v>0</v>
      </c>
      <c r="S78" s="116">
        <v>0</v>
      </c>
      <c r="U78" s="115">
        <v>-139</v>
      </c>
      <c r="V78" s="116">
        <v>18.86</v>
      </c>
      <c r="W78">
        <v>-49</v>
      </c>
      <c r="X78">
        <v>-50</v>
      </c>
      <c r="Y78">
        <v>18.86</v>
      </c>
      <c r="Z78">
        <v>0</v>
      </c>
      <c r="AA78">
        <v>-40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21.28</v>
      </c>
      <c r="M79" s="116">
        <v>0</v>
      </c>
      <c r="N79" s="115">
        <v>-48</v>
      </c>
      <c r="O79" s="88">
        <v>-100</v>
      </c>
      <c r="P79" s="88">
        <v>-45</v>
      </c>
      <c r="Q79" s="88">
        <v>0</v>
      </c>
      <c r="R79" s="88">
        <v>0</v>
      </c>
      <c r="S79" s="116">
        <v>0</v>
      </c>
      <c r="U79" s="115">
        <v>-193</v>
      </c>
      <c r="V79" s="116">
        <v>21.28</v>
      </c>
      <c r="W79">
        <v>-48</v>
      </c>
      <c r="X79">
        <v>-100</v>
      </c>
      <c r="Y79">
        <v>21.28</v>
      </c>
      <c r="Z79">
        <v>0</v>
      </c>
      <c r="AA79">
        <v>-45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9.67</v>
      </c>
      <c r="L80" s="88">
        <v>0</v>
      </c>
      <c r="M80" s="116">
        <v>0</v>
      </c>
      <c r="N80" s="115">
        <v>-62</v>
      </c>
      <c r="O80" s="88">
        <v>-60</v>
      </c>
      <c r="P80" s="88">
        <v>-45</v>
      </c>
      <c r="Q80" s="88">
        <v>0</v>
      </c>
      <c r="R80" s="88">
        <v>0</v>
      </c>
      <c r="S80" s="116">
        <v>0</v>
      </c>
      <c r="U80" s="115">
        <v>-167</v>
      </c>
      <c r="V80" s="116">
        <v>9.67</v>
      </c>
      <c r="W80">
        <v>-62</v>
      </c>
      <c r="X80">
        <v>-60</v>
      </c>
      <c r="Y80">
        <v>0</v>
      </c>
      <c r="Z80">
        <v>9.67</v>
      </c>
      <c r="AA80">
        <v>-45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9.67</v>
      </c>
      <c r="L81" s="88">
        <v>0</v>
      </c>
      <c r="M81" s="116">
        <v>0</v>
      </c>
      <c r="N81" s="115">
        <v>-52</v>
      </c>
      <c r="O81" s="88">
        <v>-45</v>
      </c>
      <c r="P81" s="88">
        <v>-15</v>
      </c>
      <c r="Q81" s="88">
        <v>0</v>
      </c>
      <c r="R81" s="88">
        <v>0</v>
      </c>
      <c r="S81" s="116">
        <v>0</v>
      </c>
      <c r="U81" s="115">
        <v>-112</v>
      </c>
      <c r="V81" s="116">
        <v>9.67</v>
      </c>
      <c r="W81">
        <v>-52</v>
      </c>
      <c r="X81">
        <v>-45</v>
      </c>
      <c r="Y81">
        <v>0</v>
      </c>
      <c r="Z81">
        <v>9.67</v>
      </c>
      <c r="AA81">
        <v>-15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9.67</v>
      </c>
      <c r="L82" s="88">
        <v>0</v>
      </c>
      <c r="M82" s="116">
        <v>0</v>
      </c>
      <c r="N82" s="115">
        <v>-57.2</v>
      </c>
      <c r="O82" s="88">
        <v>-45</v>
      </c>
      <c r="P82" s="88">
        <v>-80</v>
      </c>
      <c r="Q82" s="88">
        <v>0</v>
      </c>
      <c r="R82" s="88">
        <v>0</v>
      </c>
      <c r="S82" s="116">
        <v>0</v>
      </c>
      <c r="U82" s="115">
        <v>-182.2</v>
      </c>
      <c r="V82" s="116">
        <v>9.67</v>
      </c>
      <c r="W82">
        <v>-57.2</v>
      </c>
      <c r="X82">
        <v>-45</v>
      </c>
      <c r="Y82">
        <v>0</v>
      </c>
      <c r="Z82">
        <v>9.67</v>
      </c>
      <c r="AA82">
        <v>-80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9.67</v>
      </c>
      <c r="L83" s="88">
        <v>0</v>
      </c>
      <c r="M83" s="116">
        <v>0</v>
      </c>
      <c r="N83" s="115">
        <v>-64</v>
      </c>
      <c r="O83" s="88">
        <v>-30</v>
      </c>
      <c r="P83" s="88">
        <v>0</v>
      </c>
      <c r="Q83" s="88">
        <v>0</v>
      </c>
      <c r="R83" s="88">
        <v>0</v>
      </c>
      <c r="S83" s="116">
        <v>0</v>
      </c>
      <c r="U83" s="115">
        <v>-94</v>
      </c>
      <c r="V83" s="116">
        <v>9.67</v>
      </c>
      <c r="W83">
        <v>-64</v>
      </c>
      <c r="X83">
        <v>-30</v>
      </c>
      <c r="Y83">
        <v>0</v>
      </c>
      <c r="Z83">
        <v>9.67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9.67</v>
      </c>
      <c r="L84" s="88">
        <v>0</v>
      </c>
      <c r="M84" s="116">
        <v>0</v>
      </c>
      <c r="N84" s="115">
        <v>-29</v>
      </c>
      <c r="O84" s="88">
        <v>-25</v>
      </c>
      <c r="P84" s="88">
        <v>0</v>
      </c>
      <c r="Q84" s="88">
        <v>0</v>
      </c>
      <c r="R84" s="88">
        <v>0</v>
      </c>
      <c r="S84" s="116">
        <v>0</v>
      </c>
      <c r="U84" s="115">
        <v>-54</v>
      </c>
      <c r="V84" s="116">
        <v>9.67</v>
      </c>
      <c r="W84">
        <v>-29</v>
      </c>
      <c r="X84">
        <v>-25</v>
      </c>
      <c r="Y84">
        <v>0</v>
      </c>
      <c r="Z84">
        <v>9.67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19.350000000000001</v>
      </c>
      <c r="L85" s="88">
        <v>20.309999999999999</v>
      </c>
      <c r="M85" s="116">
        <v>0</v>
      </c>
      <c r="N85" s="115">
        <v>-43</v>
      </c>
      <c r="O85" s="88">
        <v>-8</v>
      </c>
      <c r="P85" s="88">
        <v>0</v>
      </c>
      <c r="Q85" s="88">
        <v>0</v>
      </c>
      <c r="R85" s="88">
        <v>0</v>
      </c>
      <c r="S85" s="116">
        <v>0</v>
      </c>
      <c r="U85" s="115">
        <v>-51</v>
      </c>
      <c r="V85" s="116">
        <v>39.659999999999997</v>
      </c>
      <c r="W85">
        <v>-43</v>
      </c>
      <c r="X85">
        <v>-8</v>
      </c>
      <c r="Y85">
        <v>20.309999999999999</v>
      </c>
      <c r="Z85">
        <v>19.350000000000001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19.350000000000001</v>
      </c>
      <c r="L86" s="88">
        <v>0</v>
      </c>
      <c r="M86" s="116">
        <v>0</v>
      </c>
      <c r="N86" s="115">
        <v>-68.28</v>
      </c>
      <c r="O86" s="88">
        <v>-28</v>
      </c>
      <c r="P86" s="88">
        <v>0</v>
      </c>
      <c r="Q86" s="88">
        <v>0</v>
      </c>
      <c r="R86" s="88">
        <v>0</v>
      </c>
      <c r="S86" s="116">
        <v>0</v>
      </c>
      <c r="U86" s="115">
        <v>-96.28</v>
      </c>
      <c r="V86" s="116">
        <v>19.350000000000001</v>
      </c>
      <c r="W86">
        <v>-68.28</v>
      </c>
      <c r="X86">
        <v>-28</v>
      </c>
      <c r="Y86">
        <v>0</v>
      </c>
      <c r="Z86">
        <v>19.350000000000001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24.19</v>
      </c>
      <c r="L87" s="88">
        <v>0</v>
      </c>
      <c r="M87" s="116">
        <v>0</v>
      </c>
      <c r="N87" s="115">
        <v>-90</v>
      </c>
      <c r="O87" s="88">
        <v>-105</v>
      </c>
      <c r="P87" s="88">
        <v>-40</v>
      </c>
      <c r="Q87" s="88">
        <v>0</v>
      </c>
      <c r="R87" s="88">
        <v>0</v>
      </c>
      <c r="S87" s="116">
        <v>0</v>
      </c>
      <c r="U87" s="115">
        <v>-235</v>
      </c>
      <c r="V87" s="116">
        <v>24.18</v>
      </c>
      <c r="W87">
        <v>-90</v>
      </c>
      <c r="X87">
        <v>-105</v>
      </c>
      <c r="Y87">
        <v>0</v>
      </c>
      <c r="Z87">
        <v>24.19</v>
      </c>
      <c r="AA87">
        <v>-40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9.67</v>
      </c>
      <c r="L88" s="88">
        <v>0</v>
      </c>
      <c r="M88" s="116">
        <v>0</v>
      </c>
      <c r="N88" s="115">
        <v>-152</v>
      </c>
      <c r="O88" s="88">
        <v>-100</v>
      </c>
      <c r="P88" s="88">
        <v>0</v>
      </c>
      <c r="Q88" s="88">
        <v>0</v>
      </c>
      <c r="R88" s="88">
        <v>0</v>
      </c>
      <c r="S88" s="116">
        <v>0</v>
      </c>
      <c r="U88" s="115">
        <v>-252</v>
      </c>
      <c r="V88" s="116">
        <v>9.67</v>
      </c>
      <c r="W88">
        <v>-152</v>
      </c>
      <c r="X88">
        <v>-100</v>
      </c>
      <c r="Y88">
        <v>0</v>
      </c>
      <c r="Z88">
        <v>9.67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29.02</v>
      </c>
      <c r="L89" s="88">
        <v>0</v>
      </c>
      <c r="M89" s="116">
        <v>0</v>
      </c>
      <c r="N89" s="115">
        <v>-173</v>
      </c>
      <c r="O89" s="88">
        <v>-100</v>
      </c>
      <c r="P89" s="88">
        <v>-115</v>
      </c>
      <c r="Q89" s="88">
        <v>0</v>
      </c>
      <c r="R89" s="88">
        <v>0</v>
      </c>
      <c r="S89" s="116">
        <v>0</v>
      </c>
      <c r="U89" s="115">
        <v>-388</v>
      </c>
      <c r="V89" s="116">
        <v>29.02</v>
      </c>
      <c r="W89">
        <v>-173</v>
      </c>
      <c r="X89">
        <v>-100</v>
      </c>
      <c r="Y89">
        <v>0</v>
      </c>
      <c r="Z89">
        <v>29.02</v>
      </c>
      <c r="AA89">
        <v>-115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19.350000000000001</v>
      </c>
      <c r="L90" s="88">
        <v>0</v>
      </c>
      <c r="M90" s="116">
        <v>0</v>
      </c>
      <c r="N90" s="115">
        <v>-142</v>
      </c>
      <c r="O90" s="88">
        <v>-100</v>
      </c>
      <c r="P90" s="88">
        <v>-50</v>
      </c>
      <c r="Q90" s="88">
        <v>0</v>
      </c>
      <c r="R90" s="88">
        <v>0</v>
      </c>
      <c r="S90" s="116">
        <v>0</v>
      </c>
      <c r="U90" s="115">
        <v>-292</v>
      </c>
      <c r="V90" s="116">
        <v>19.350000000000001</v>
      </c>
      <c r="W90">
        <v>-142</v>
      </c>
      <c r="X90">
        <v>-100</v>
      </c>
      <c r="Y90">
        <v>0</v>
      </c>
      <c r="Z90">
        <v>19.350000000000001</v>
      </c>
      <c r="AA90">
        <v>-50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9.67</v>
      </c>
      <c r="L91" s="88">
        <v>23.22</v>
      </c>
      <c r="M91" s="116">
        <v>0</v>
      </c>
      <c r="N91" s="115">
        <v>-122</v>
      </c>
      <c r="O91" s="88">
        <v>-82</v>
      </c>
      <c r="P91" s="88">
        <v>-55</v>
      </c>
      <c r="Q91" s="88">
        <v>0</v>
      </c>
      <c r="R91" s="88">
        <v>0</v>
      </c>
      <c r="S91" s="116">
        <v>0</v>
      </c>
      <c r="U91" s="115">
        <v>-259</v>
      </c>
      <c r="V91" s="116">
        <v>32.89</v>
      </c>
      <c r="W91">
        <v>-122</v>
      </c>
      <c r="X91">
        <v>-82</v>
      </c>
      <c r="Y91">
        <v>23.22</v>
      </c>
      <c r="Z91">
        <v>9.67</v>
      </c>
      <c r="AA91">
        <v>-55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19.350000000000001</v>
      </c>
      <c r="L92" s="88">
        <v>0</v>
      </c>
      <c r="M92" s="116">
        <v>0</v>
      </c>
      <c r="N92" s="115">
        <v>-143</v>
      </c>
      <c r="O92" s="88">
        <v>-125</v>
      </c>
      <c r="P92" s="88">
        <v>-100</v>
      </c>
      <c r="Q92" s="88">
        <v>0</v>
      </c>
      <c r="R92" s="88">
        <v>0</v>
      </c>
      <c r="S92" s="116">
        <v>0</v>
      </c>
      <c r="U92" s="115">
        <v>-368</v>
      </c>
      <c r="V92" s="116">
        <v>19.350000000000001</v>
      </c>
      <c r="W92">
        <v>-143</v>
      </c>
      <c r="X92">
        <v>-125</v>
      </c>
      <c r="Y92">
        <v>0</v>
      </c>
      <c r="Z92">
        <v>19.350000000000001</v>
      </c>
      <c r="AA92">
        <v>-100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19.350000000000001</v>
      </c>
      <c r="L93" s="88">
        <v>0</v>
      </c>
      <c r="M93" s="116">
        <v>0</v>
      </c>
      <c r="N93" s="115">
        <v>-160</v>
      </c>
      <c r="O93" s="88">
        <v>-95</v>
      </c>
      <c r="P93" s="88">
        <v>-50</v>
      </c>
      <c r="Q93" s="88">
        <v>0</v>
      </c>
      <c r="R93" s="88">
        <v>0</v>
      </c>
      <c r="S93" s="116">
        <v>0</v>
      </c>
      <c r="U93" s="115">
        <v>-305</v>
      </c>
      <c r="V93" s="116">
        <v>19.350000000000001</v>
      </c>
      <c r="W93">
        <v>-160</v>
      </c>
      <c r="X93">
        <v>-95</v>
      </c>
      <c r="Y93">
        <v>0</v>
      </c>
      <c r="Z93">
        <v>19.350000000000001</v>
      </c>
      <c r="AA93">
        <v>-50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14.51</v>
      </c>
      <c r="L94" s="88">
        <v>0</v>
      </c>
      <c r="M94" s="116">
        <v>0</v>
      </c>
      <c r="N94" s="115">
        <v>-168</v>
      </c>
      <c r="O94" s="88">
        <v>-90</v>
      </c>
      <c r="P94" s="88">
        <v>-50</v>
      </c>
      <c r="Q94" s="88">
        <v>0</v>
      </c>
      <c r="R94" s="88">
        <v>0</v>
      </c>
      <c r="S94" s="116">
        <v>0</v>
      </c>
      <c r="U94" s="115">
        <v>-308</v>
      </c>
      <c r="V94" s="116">
        <v>14.51</v>
      </c>
      <c r="W94">
        <v>-168</v>
      </c>
      <c r="X94">
        <v>-90</v>
      </c>
      <c r="Y94">
        <v>0</v>
      </c>
      <c r="Z94">
        <v>14.51</v>
      </c>
      <c r="AA94">
        <v>-50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9.67</v>
      </c>
      <c r="L95" s="88">
        <v>20.32</v>
      </c>
      <c r="M95" s="116">
        <v>0</v>
      </c>
      <c r="N95" s="115">
        <v>-198</v>
      </c>
      <c r="O95" s="88">
        <v>-90</v>
      </c>
      <c r="P95" s="88">
        <v>-95</v>
      </c>
      <c r="Q95" s="88">
        <v>0</v>
      </c>
      <c r="R95" s="88">
        <v>0</v>
      </c>
      <c r="S95" s="116">
        <v>0</v>
      </c>
      <c r="U95" s="115">
        <v>-383</v>
      </c>
      <c r="V95" s="116">
        <v>29.99</v>
      </c>
      <c r="W95">
        <v>-198</v>
      </c>
      <c r="X95">
        <v>-90</v>
      </c>
      <c r="Y95">
        <v>20.32</v>
      </c>
      <c r="Z95">
        <v>9.67</v>
      </c>
      <c r="AA95">
        <v>-95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19.350000000000001</v>
      </c>
      <c r="L96" s="88">
        <v>20.309999999999999</v>
      </c>
      <c r="M96" s="116">
        <v>0</v>
      </c>
      <c r="N96" s="115">
        <v>-157</v>
      </c>
      <c r="O96" s="88">
        <v>-90</v>
      </c>
      <c r="P96" s="88">
        <v>-50</v>
      </c>
      <c r="Q96" s="88">
        <v>0</v>
      </c>
      <c r="R96" s="88">
        <v>0</v>
      </c>
      <c r="S96" s="116">
        <v>0</v>
      </c>
      <c r="U96" s="115">
        <v>-297</v>
      </c>
      <c r="V96" s="116">
        <v>39.659999999999997</v>
      </c>
      <c r="W96">
        <v>-157</v>
      </c>
      <c r="X96">
        <v>-90</v>
      </c>
      <c r="Y96">
        <v>20.309999999999999</v>
      </c>
      <c r="Z96">
        <v>19.350000000000001</v>
      </c>
      <c r="AA96">
        <v>-50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19.350000000000001</v>
      </c>
      <c r="L97" s="88">
        <v>23.22</v>
      </c>
      <c r="M97" s="116">
        <v>0</v>
      </c>
      <c r="N97" s="115">
        <v>-153</v>
      </c>
      <c r="O97" s="88">
        <v>-92</v>
      </c>
      <c r="P97" s="88">
        <v>-30</v>
      </c>
      <c r="Q97" s="88">
        <v>0</v>
      </c>
      <c r="R97" s="88">
        <v>0</v>
      </c>
      <c r="S97" s="116">
        <v>0</v>
      </c>
      <c r="U97" s="115">
        <v>-275</v>
      </c>
      <c r="V97" s="116">
        <v>42.57</v>
      </c>
      <c r="W97">
        <v>-153</v>
      </c>
      <c r="X97">
        <v>-92</v>
      </c>
      <c r="Y97">
        <v>23.22</v>
      </c>
      <c r="Z97">
        <v>19.350000000000001</v>
      </c>
      <c r="AA97">
        <v>-30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19.350000000000001</v>
      </c>
      <c r="L98" s="88">
        <v>14.51</v>
      </c>
      <c r="M98" s="116">
        <v>0</v>
      </c>
      <c r="N98" s="115">
        <v>-179</v>
      </c>
      <c r="O98" s="88">
        <v>-98</v>
      </c>
      <c r="P98" s="88">
        <v>-20</v>
      </c>
      <c r="Q98" s="88">
        <v>0</v>
      </c>
      <c r="R98" s="88">
        <v>0</v>
      </c>
      <c r="S98" s="116">
        <v>0</v>
      </c>
      <c r="U98" s="115">
        <v>-297</v>
      </c>
      <c r="V98" s="116">
        <v>33.86</v>
      </c>
      <c r="W98">
        <v>-179</v>
      </c>
      <c r="X98">
        <v>-98</v>
      </c>
      <c r="Y98">
        <v>14.51</v>
      </c>
      <c r="Z98">
        <v>19.350000000000001</v>
      </c>
      <c r="AA98">
        <v>-20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0.2764375</v>
      </c>
      <c r="I99" s="111">
        <f t="shared" ref="I99:BQ99" si="1">SUM(I3:I98)/4000</f>
        <v>5.5624999999999987E-2</v>
      </c>
      <c r="J99" s="111">
        <f t="shared" si="1"/>
        <v>6.8927499999999989E-2</v>
      </c>
      <c r="K99" s="111">
        <f t="shared" si="1"/>
        <v>8.7062500000000015E-2</v>
      </c>
      <c r="L99" s="111">
        <f t="shared" si="1"/>
        <v>0.26913250000000016</v>
      </c>
      <c r="M99" s="111">
        <f t="shared" si="1"/>
        <v>0</v>
      </c>
      <c r="N99" s="110">
        <f t="shared" si="1"/>
        <v>-1.6716199999999999</v>
      </c>
      <c r="O99" s="111">
        <f t="shared" si="1"/>
        <v>-2.3592499999999998</v>
      </c>
      <c r="P99" s="111">
        <f t="shared" si="1"/>
        <v>-2.4874999999999998</v>
      </c>
      <c r="Q99" s="111">
        <f t="shared" si="1"/>
        <v>-0.1525</v>
      </c>
      <c r="R99" s="111">
        <f t="shared" si="1"/>
        <v>0</v>
      </c>
      <c r="S99" s="112">
        <f t="shared" si="1"/>
        <v>0</v>
      </c>
      <c r="U99" s="110">
        <f t="shared" si="1"/>
        <v>-6.6708699999999999</v>
      </c>
      <c r="V99" s="112">
        <f t="shared" si="1"/>
        <v>0.75718000000000008</v>
      </c>
      <c r="W99">
        <f t="shared" si="1"/>
        <v>-1.3951825000000002</v>
      </c>
      <c r="X99">
        <f t="shared" si="1"/>
        <v>-2.3036249999999998</v>
      </c>
      <c r="Y99">
        <f t="shared" si="1"/>
        <v>0.26913250000000016</v>
      </c>
      <c r="Z99">
        <f t="shared" si="1"/>
        <v>-6.5437499999999996E-2</v>
      </c>
      <c r="AA99">
        <f t="shared" si="1"/>
        <v>-2.4185725000000002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441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48.37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48.37</v>
      </c>
      <c r="W3">
        <v>0</v>
      </c>
      <c r="X3">
        <v>0</v>
      </c>
      <c r="Y3">
        <v>48.37</v>
      </c>
    </row>
    <row r="4" spans="1:25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48.37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48.37</v>
      </c>
      <c r="W4">
        <v>0</v>
      </c>
      <c r="X4">
        <v>0</v>
      </c>
      <c r="Y4">
        <v>48.37</v>
      </c>
    </row>
    <row r="5" spans="1:25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48.37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48.37</v>
      </c>
      <c r="W5">
        <v>0</v>
      </c>
      <c r="X5">
        <v>0</v>
      </c>
      <c r="Y5">
        <v>48.37</v>
      </c>
    </row>
    <row r="6" spans="1:25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48.37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48.37</v>
      </c>
      <c r="W6">
        <v>0</v>
      </c>
      <c r="X6">
        <v>0</v>
      </c>
      <c r="Y6">
        <v>48.37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48.37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48.37</v>
      </c>
      <c r="W8">
        <v>0</v>
      </c>
      <c r="X8">
        <v>0</v>
      </c>
      <c r="Y8">
        <v>48.37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48.37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48.37</v>
      </c>
      <c r="W9">
        <v>0</v>
      </c>
      <c r="X9">
        <v>0</v>
      </c>
      <c r="Y9">
        <v>48.37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48.37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48.37</v>
      </c>
      <c r="W10">
        <v>0</v>
      </c>
      <c r="X10">
        <v>0</v>
      </c>
      <c r="Y10">
        <v>48.37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29.02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29.02</v>
      </c>
      <c r="W12">
        <v>0</v>
      </c>
      <c r="X12">
        <v>0</v>
      </c>
      <c r="Y12">
        <v>29.02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29.02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29.02</v>
      </c>
      <c r="W13">
        <v>0</v>
      </c>
      <c r="X13">
        <v>0</v>
      </c>
      <c r="Y13">
        <v>29.02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24.19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24.18</v>
      </c>
      <c r="W34">
        <v>0</v>
      </c>
      <c r="X34">
        <v>0</v>
      </c>
      <c r="Y34">
        <v>24.19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38.700000000000003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38.700000000000003</v>
      </c>
      <c r="W35">
        <v>0</v>
      </c>
      <c r="X35">
        <v>0</v>
      </c>
      <c r="Y35">
        <v>38.700000000000003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74.489999999999995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74.489999999999995</v>
      </c>
      <c r="W44">
        <v>0</v>
      </c>
      <c r="X44">
        <v>0</v>
      </c>
      <c r="Y44">
        <v>74.489999999999995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74.489999999999995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74.489999999999995</v>
      </c>
      <c r="W45">
        <v>0</v>
      </c>
      <c r="X45">
        <v>0</v>
      </c>
      <c r="Y45">
        <v>74.489999999999995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74.489999999999995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74.489999999999995</v>
      </c>
      <c r="W46">
        <v>0</v>
      </c>
      <c r="X46">
        <v>0</v>
      </c>
      <c r="Y46">
        <v>74.489999999999995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38.700000000000003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38.700000000000003</v>
      </c>
      <c r="W47">
        <v>0</v>
      </c>
      <c r="X47">
        <v>0</v>
      </c>
      <c r="Y47">
        <v>38.700000000000003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96.74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96.74</v>
      </c>
      <c r="W48">
        <v>0</v>
      </c>
      <c r="X48">
        <v>0</v>
      </c>
      <c r="Y48">
        <v>96.74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96.74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96.74</v>
      </c>
      <c r="W49">
        <v>0</v>
      </c>
      <c r="X49">
        <v>0</v>
      </c>
      <c r="Y49">
        <v>96.74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96.74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96.74</v>
      </c>
      <c r="W50">
        <v>0</v>
      </c>
      <c r="X50">
        <v>0</v>
      </c>
      <c r="Y50">
        <v>96.74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58.04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58.04</v>
      </c>
      <c r="W51">
        <v>0</v>
      </c>
      <c r="X51">
        <v>0</v>
      </c>
      <c r="Y51">
        <v>58.04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106.41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106.41</v>
      </c>
      <c r="W52">
        <v>0</v>
      </c>
      <c r="X52">
        <v>0</v>
      </c>
      <c r="Y52">
        <v>106.41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106.41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106.41</v>
      </c>
      <c r="W53">
        <v>0</v>
      </c>
      <c r="X53">
        <v>0</v>
      </c>
      <c r="Y53">
        <v>106.41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106.41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106.41</v>
      </c>
      <c r="W54">
        <v>0</v>
      </c>
      <c r="X54">
        <v>0</v>
      </c>
      <c r="Y54">
        <v>106.41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58.04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58.04</v>
      </c>
      <c r="W55">
        <v>0</v>
      </c>
      <c r="X55">
        <v>0</v>
      </c>
      <c r="Y55">
        <v>58.04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116.09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116.09</v>
      </c>
      <c r="W56">
        <v>0</v>
      </c>
      <c r="X56">
        <v>0</v>
      </c>
      <c r="Y56">
        <v>116.09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116.09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116.09</v>
      </c>
      <c r="W57">
        <v>0</v>
      </c>
      <c r="X57">
        <v>0</v>
      </c>
      <c r="Y57">
        <v>116.09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116.09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116.09</v>
      </c>
      <c r="W58">
        <v>0</v>
      </c>
      <c r="X58">
        <v>0</v>
      </c>
      <c r="Y58">
        <v>116.09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116.09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116.09</v>
      </c>
      <c r="W59">
        <v>0</v>
      </c>
      <c r="X59">
        <v>0</v>
      </c>
      <c r="Y59">
        <v>116.09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154.78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154.78</v>
      </c>
      <c r="W60">
        <v>0</v>
      </c>
      <c r="X60">
        <v>0</v>
      </c>
      <c r="Y60">
        <v>154.78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154.78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154.78</v>
      </c>
      <c r="W61">
        <v>0</v>
      </c>
      <c r="X61">
        <v>0</v>
      </c>
      <c r="Y61">
        <v>154.78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154.78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154.78</v>
      </c>
      <c r="W62">
        <v>0</v>
      </c>
      <c r="X62">
        <v>0</v>
      </c>
      <c r="Y62">
        <v>154.78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106.41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106.41</v>
      </c>
      <c r="W63">
        <v>0</v>
      </c>
      <c r="X63">
        <v>0</v>
      </c>
      <c r="Y63">
        <v>106.41</v>
      </c>
    </row>
    <row r="64" spans="7:25">
      <c r="G64" t="s">
        <v>106</v>
      </c>
      <c r="H64" s="115">
        <v>174.13</v>
      </c>
      <c r="I64" s="88">
        <v>14.51</v>
      </c>
      <c r="J64" s="88">
        <v>0</v>
      </c>
      <c r="K64" s="88">
        <v>159.62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348.26</v>
      </c>
      <c r="W64">
        <v>174.13</v>
      </c>
      <c r="X64">
        <v>14.51</v>
      </c>
      <c r="Y64">
        <v>159.62</v>
      </c>
    </row>
    <row r="65" spans="7:25">
      <c r="G65" t="s">
        <v>107</v>
      </c>
      <c r="H65" s="115">
        <v>167.36</v>
      </c>
      <c r="I65" s="88">
        <v>29.02</v>
      </c>
      <c r="J65" s="88">
        <v>0</v>
      </c>
      <c r="K65" s="88">
        <v>159.62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356</v>
      </c>
      <c r="W65">
        <v>167.36</v>
      </c>
      <c r="X65">
        <v>29.02</v>
      </c>
      <c r="Y65">
        <v>159.62</v>
      </c>
    </row>
    <row r="66" spans="7:25">
      <c r="G66" t="s">
        <v>108</v>
      </c>
      <c r="H66" s="115">
        <v>165.42</v>
      </c>
      <c r="I66" s="88">
        <v>24.19</v>
      </c>
      <c r="J66" s="88">
        <v>0</v>
      </c>
      <c r="K66" s="88">
        <v>159.62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349.23</v>
      </c>
      <c r="W66">
        <v>165.42</v>
      </c>
      <c r="X66">
        <v>24.19</v>
      </c>
      <c r="Y66">
        <v>159.62</v>
      </c>
    </row>
    <row r="67" spans="7:25">
      <c r="G67" t="s">
        <v>109</v>
      </c>
      <c r="H67" s="115">
        <v>283.44</v>
      </c>
      <c r="I67" s="88">
        <v>24.19</v>
      </c>
      <c r="J67" s="88">
        <v>0</v>
      </c>
      <c r="K67" s="88">
        <v>96.74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404.37</v>
      </c>
      <c r="W67">
        <v>283.44</v>
      </c>
      <c r="X67">
        <v>24.19</v>
      </c>
      <c r="Y67">
        <v>96.74</v>
      </c>
    </row>
    <row r="68" spans="7:25">
      <c r="G68" t="s">
        <v>110</v>
      </c>
      <c r="H68" s="115">
        <v>34.54</v>
      </c>
      <c r="I68" s="88">
        <v>24.19</v>
      </c>
      <c r="J68" s="88">
        <v>0</v>
      </c>
      <c r="K68" s="88">
        <v>159.61000000000001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218.34</v>
      </c>
      <c r="W68">
        <v>34.54</v>
      </c>
      <c r="X68">
        <v>24.19</v>
      </c>
      <c r="Y68">
        <v>159.61000000000001</v>
      </c>
    </row>
    <row r="69" spans="7:25">
      <c r="G69" t="s">
        <v>111</v>
      </c>
      <c r="H69" s="115">
        <v>0</v>
      </c>
      <c r="I69" s="88">
        <v>14.51</v>
      </c>
      <c r="J69" s="88">
        <v>0</v>
      </c>
      <c r="K69" s="88">
        <v>159.62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174.13</v>
      </c>
      <c r="W69">
        <v>0</v>
      </c>
      <c r="X69">
        <v>14.51</v>
      </c>
      <c r="Y69">
        <v>159.62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159.62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159.62</v>
      </c>
      <c r="W70">
        <v>0</v>
      </c>
      <c r="X70">
        <v>0</v>
      </c>
      <c r="Y70">
        <v>159.62</v>
      </c>
    </row>
    <row r="71" spans="7:25">
      <c r="G71" t="s">
        <v>113</v>
      </c>
      <c r="H71" s="115">
        <v>234.11</v>
      </c>
      <c r="I71" s="88">
        <v>0</v>
      </c>
      <c r="J71" s="88">
        <v>0</v>
      </c>
      <c r="K71" s="88">
        <v>77.39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311.5</v>
      </c>
      <c r="W71">
        <v>234.11</v>
      </c>
      <c r="X71">
        <v>0</v>
      </c>
      <c r="Y71">
        <v>77.39</v>
      </c>
    </row>
    <row r="72" spans="7:25">
      <c r="G72" t="s">
        <v>114</v>
      </c>
      <c r="H72" s="115">
        <v>94.5</v>
      </c>
      <c r="I72" s="88">
        <v>0</v>
      </c>
      <c r="J72" s="88">
        <v>0</v>
      </c>
      <c r="K72" s="88">
        <v>96.74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191.24</v>
      </c>
      <c r="W72">
        <v>94.5</v>
      </c>
      <c r="X72">
        <v>0</v>
      </c>
      <c r="Y72">
        <v>96.74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96.74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96.74</v>
      </c>
      <c r="W73">
        <v>0</v>
      </c>
      <c r="X73">
        <v>0</v>
      </c>
      <c r="Y73">
        <v>96.74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96.74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96.74</v>
      </c>
      <c r="W74">
        <v>0</v>
      </c>
      <c r="X74">
        <v>0</v>
      </c>
      <c r="Y74">
        <v>96.74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38.700000000000003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38.700000000000003</v>
      </c>
      <c r="W75">
        <v>0</v>
      </c>
      <c r="X75">
        <v>0</v>
      </c>
      <c r="Y75">
        <v>38.700000000000003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87.07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87.07</v>
      </c>
      <c r="W76">
        <v>0</v>
      </c>
      <c r="X76">
        <v>0</v>
      </c>
      <c r="Y76">
        <v>87.07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77.39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77.39</v>
      </c>
      <c r="W77">
        <v>0</v>
      </c>
      <c r="X77">
        <v>0</v>
      </c>
      <c r="Y77">
        <v>77.39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67.72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67.72</v>
      </c>
      <c r="W78">
        <v>0</v>
      </c>
      <c r="X78">
        <v>0</v>
      </c>
      <c r="Y78">
        <v>67.72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9.67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9.67</v>
      </c>
      <c r="W79">
        <v>0</v>
      </c>
      <c r="X79">
        <v>0</v>
      </c>
      <c r="Y79">
        <v>9.67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58.04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58.04</v>
      </c>
      <c r="W80">
        <v>0</v>
      </c>
      <c r="X80">
        <v>0</v>
      </c>
      <c r="Y80">
        <v>58.04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48.37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48.37</v>
      </c>
      <c r="W81">
        <v>0</v>
      </c>
      <c r="X81">
        <v>0</v>
      </c>
      <c r="Y81">
        <v>48.37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38.700000000000003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38.700000000000003</v>
      </c>
      <c r="W82">
        <v>0</v>
      </c>
      <c r="X82">
        <v>0</v>
      </c>
      <c r="Y82">
        <v>38.700000000000003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24.19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24.18</v>
      </c>
      <c r="W83">
        <v>0</v>
      </c>
      <c r="X83">
        <v>0</v>
      </c>
      <c r="Y83">
        <v>24.19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87.07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87.07</v>
      </c>
      <c r="W84">
        <v>0</v>
      </c>
      <c r="X84">
        <v>0</v>
      </c>
      <c r="Y84">
        <v>87.07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77.39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77.39</v>
      </c>
      <c r="W85">
        <v>0</v>
      </c>
      <c r="X85">
        <v>0</v>
      </c>
      <c r="Y85">
        <v>77.39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67.72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67.72</v>
      </c>
      <c r="W86">
        <v>0</v>
      </c>
      <c r="X86">
        <v>0</v>
      </c>
      <c r="Y86">
        <v>67.72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19.350000000000001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19.350000000000001</v>
      </c>
      <c r="W87">
        <v>0</v>
      </c>
      <c r="X87">
        <v>0</v>
      </c>
      <c r="Y87">
        <v>19.350000000000001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67.72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67.72</v>
      </c>
      <c r="W88">
        <v>0</v>
      </c>
      <c r="X88">
        <v>0</v>
      </c>
      <c r="Y88">
        <v>67.72</v>
      </c>
    </row>
    <row r="89" spans="7:25">
      <c r="G89" t="s">
        <v>131</v>
      </c>
      <c r="H89" s="115">
        <v>21.28</v>
      </c>
      <c r="I89" s="88">
        <v>0</v>
      </c>
      <c r="J89" s="88">
        <v>0</v>
      </c>
      <c r="K89" s="88">
        <v>58.05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79.33</v>
      </c>
      <c r="W89">
        <v>21.28</v>
      </c>
      <c r="X89">
        <v>0</v>
      </c>
      <c r="Y89">
        <v>58.05</v>
      </c>
    </row>
    <row r="90" spans="7:25">
      <c r="G90" t="s">
        <v>132</v>
      </c>
      <c r="H90" s="115">
        <v>108.35</v>
      </c>
      <c r="I90" s="88">
        <v>19.350000000000001</v>
      </c>
      <c r="J90" s="88">
        <v>0</v>
      </c>
      <c r="K90" s="88">
        <v>48.37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176.07</v>
      </c>
      <c r="W90">
        <v>108.35</v>
      </c>
      <c r="X90">
        <v>19.350000000000001</v>
      </c>
      <c r="Y90">
        <v>48.37</v>
      </c>
    </row>
    <row r="91" spans="7:25">
      <c r="G91" t="s">
        <v>133</v>
      </c>
      <c r="H91" s="115">
        <v>35.79</v>
      </c>
      <c r="I91" s="88">
        <v>0</v>
      </c>
      <c r="J91" s="88">
        <v>0</v>
      </c>
      <c r="K91" s="88">
        <v>19.350000000000001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55.14</v>
      </c>
      <c r="W91">
        <v>35.79</v>
      </c>
      <c r="X91">
        <v>0</v>
      </c>
      <c r="Y91">
        <v>19.350000000000001</v>
      </c>
    </row>
    <row r="92" spans="7:25">
      <c r="G92" t="s">
        <v>134</v>
      </c>
      <c r="H92" s="115">
        <v>95.77</v>
      </c>
      <c r="I92" s="88">
        <v>38.700000000000003</v>
      </c>
      <c r="J92" s="88">
        <v>0</v>
      </c>
      <c r="K92" s="88">
        <v>67.72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202.19</v>
      </c>
      <c r="W92">
        <v>95.77</v>
      </c>
      <c r="X92">
        <v>38.700000000000003</v>
      </c>
      <c r="Y92">
        <v>67.72</v>
      </c>
    </row>
    <row r="93" spans="7:25">
      <c r="G93" t="s">
        <v>135</v>
      </c>
      <c r="H93" s="115">
        <v>159.62</v>
      </c>
      <c r="I93" s="88">
        <v>67.72</v>
      </c>
      <c r="J93" s="88">
        <v>0</v>
      </c>
      <c r="K93" s="88">
        <v>58.04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285.38</v>
      </c>
      <c r="W93">
        <v>159.62</v>
      </c>
      <c r="X93">
        <v>67.72</v>
      </c>
      <c r="Y93">
        <v>58.04</v>
      </c>
    </row>
    <row r="94" spans="7:25">
      <c r="G94" t="s">
        <v>136</v>
      </c>
      <c r="H94" s="115">
        <v>190.57</v>
      </c>
      <c r="I94" s="88">
        <v>87.07</v>
      </c>
      <c r="J94" s="88">
        <v>0</v>
      </c>
      <c r="K94" s="88">
        <v>48.37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326.01</v>
      </c>
      <c r="W94">
        <v>190.57</v>
      </c>
      <c r="X94">
        <v>87.07</v>
      </c>
      <c r="Y94">
        <v>48.37</v>
      </c>
    </row>
    <row r="95" spans="7:25">
      <c r="G95" t="s">
        <v>137</v>
      </c>
      <c r="H95" s="115">
        <v>98.67</v>
      </c>
      <c r="I95" s="88">
        <v>101.58</v>
      </c>
      <c r="J95" s="88">
        <v>0</v>
      </c>
      <c r="K95" s="88">
        <v>14.51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214.76</v>
      </c>
      <c r="W95">
        <v>98.67</v>
      </c>
      <c r="X95">
        <v>101.58</v>
      </c>
      <c r="Y95">
        <v>14.51</v>
      </c>
    </row>
    <row r="96" spans="7:25">
      <c r="G96" t="s">
        <v>138</v>
      </c>
      <c r="H96" s="115">
        <v>102.54</v>
      </c>
      <c r="I96" s="88">
        <v>106.42</v>
      </c>
      <c r="J96" s="88">
        <v>0</v>
      </c>
      <c r="K96" s="88">
        <v>61.91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270.87</v>
      </c>
      <c r="W96">
        <v>102.54</v>
      </c>
      <c r="X96">
        <v>106.42</v>
      </c>
      <c r="Y96">
        <v>61.91</v>
      </c>
    </row>
    <row r="97" spans="1:83">
      <c r="G97" t="s">
        <v>139</v>
      </c>
      <c r="H97" s="115">
        <v>78.36</v>
      </c>
      <c r="I97" s="88">
        <v>96.74</v>
      </c>
      <c r="J97" s="88">
        <v>0</v>
      </c>
      <c r="K97" s="88">
        <v>58.04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233.14</v>
      </c>
      <c r="W97">
        <v>78.36</v>
      </c>
      <c r="X97">
        <v>96.74</v>
      </c>
      <c r="Y97">
        <v>58.04</v>
      </c>
    </row>
    <row r="98" spans="1:83">
      <c r="G98" t="s">
        <v>140</v>
      </c>
      <c r="H98" s="115">
        <v>67.72</v>
      </c>
      <c r="I98" s="88">
        <v>82.22</v>
      </c>
      <c r="J98" s="88">
        <v>0</v>
      </c>
      <c r="K98" s="88">
        <v>38.700000000000003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188.64</v>
      </c>
      <c r="W98">
        <v>67.72</v>
      </c>
      <c r="X98">
        <v>82.22</v>
      </c>
      <c r="Y98">
        <v>38.700000000000003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0.52804249999999986</v>
      </c>
      <c r="I99" s="111">
        <f t="shared" ref="I99:BQ99" si="1">SUM(I3:I98)/4000</f>
        <v>0.1826025</v>
      </c>
      <c r="J99" s="111">
        <f t="shared" si="1"/>
        <v>0</v>
      </c>
      <c r="K99" s="111">
        <f t="shared" si="1"/>
        <v>1.2866375000000001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1.9972775</v>
      </c>
      <c r="W99">
        <f t="shared" si="1"/>
        <v>0.52804249999999986</v>
      </c>
      <c r="X99">
        <f t="shared" si="1"/>
        <v>0.1826025</v>
      </c>
      <c r="Y99">
        <f t="shared" si="1"/>
        <v>1.2866375000000001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44754</v>
      </c>
      <c r="B1" s="222"/>
      <c r="C1" s="222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7" t="s">
        <v>338</v>
      </c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411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  <c r="AT1" s="197" t="s">
        <v>149</v>
      </c>
    </row>
    <row r="2" spans="1:47">
      <c r="A2" s="27" t="s">
        <v>44</v>
      </c>
      <c r="B2" s="222"/>
      <c r="C2" s="222"/>
      <c r="D2" s="216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3"/>
      <c r="Q2" s="223"/>
      <c r="R2" s="227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T2" s="197" t="s">
        <v>152</v>
      </c>
    </row>
    <row r="3" spans="1:47">
      <c r="A3" t="s">
        <v>45</v>
      </c>
      <c r="E3">
        <f>GT_NG!P3</f>
        <v>7.8374138937536486</v>
      </c>
      <c r="F3">
        <f>GT_Spot!P3</f>
        <v>0</v>
      </c>
      <c r="G3">
        <f>PPCL_NG!P3</f>
        <v>33.950000000000003</v>
      </c>
      <c r="H3">
        <f>PPCL_Spot!P3</f>
        <v>40</v>
      </c>
      <c r="I3">
        <f>Bawana_NG!P3</f>
        <v>72.422320621107403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977.05452006142866</v>
      </c>
      <c r="P3" s="77">
        <v>118.24548302074182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126.87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1348.9899999999998</v>
      </c>
      <c r="AB3" s="117">
        <f>-STOA!N3</f>
        <v>0</v>
      </c>
      <c r="AC3">
        <f>SUMIF(B3:AB3,"&gt;0")*$AC$2-SUMIF(B3:AB3,"&lt;0")*($AC$2/(1-$AC$2))+SUMIF(AI3:AR3,"&gt;0")*$AC$2-SUMIF(AI3:AR3,"&lt;0")*($AC$2/(1-$AC$2))</f>
        <v>24.214085006430956</v>
      </c>
      <c r="AD3">
        <f>SUM(B3:AB3,AI3:AR3)-AC3</f>
        <v>2675.1556525906003</v>
      </c>
      <c r="AE3">
        <f>'IDT-1'!B3</f>
        <v>73</v>
      </c>
      <c r="AF3" s="26"/>
      <c r="AG3">
        <f>SUM(AD3:AF3)+AT3</f>
        <v>2790.1556525906003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-26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42</v>
      </c>
      <c r="AU3">
        <v>1</v>
      </c>
    </row>
    <row r="4" spans="1:47">
      <c r="A4" t="s">
        <v>46</v>
      </c>
      <c r="E4">
        <f>GT_NG!P4</f>
        <v>8.0086981903093992</v>
      </c>
      <c r="F4">
        <f>GT_Spot!P4</f>
        <v>0</v>
      </c>
      <c r="G4">
        <f>PPCL_NG!P4</f>
        <v>33.950000000000003</v>
      </c>
      <c r="H4">
        <f>PPCL_Spot!P4</f>
        <v>40</v>
      </c>
      <c r="I4">
        <f>Bawana_NG!P4</f>
        <v>99.62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977.05452006142866</v>
      </c>
      <c r="P4" s="77">
        <v>118.24548302074182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113.65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1348.9899999999998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24.391864651908076</v>
      </c>
      <c r="AD4">
        <f t="shared" ref="AD4:AD67" si="1">SUM(B4:AB4,AI4:AR4)-AC4</f>
        <v>2683.1268366205718</v>
      </c>
      <c r="AE4">
        <f>'IDT-1'!B4</f>
        <v>47</v>
      </c>
      <c r="AF4" s="26"/>
      <c r="AG4">
        <f t="shared" ref="AG4:AG67" si="2">SUM(AD4:AF4)+AT4</f>
        <v>2772.1268366205718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-32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42</v>
      </c>
      <c r="AU4">
        <v>2</v>
      </c>
    </row>
    <row r="5" spans="1:47">
      <c r="A5" t="s">
        <v>47</v>
      </c>
      <c r="E5">
        <f>GT_NG!P5</f>
        <v>8.0086981903093992</v>
      </c>
      <c r="F5">
        <f>GT_Spot!P5</f>
        <v>0</v>
      </c>
      <c r="G5">
        <f>PPCL_NG!P5</f>
        <v>33.950000000000003</v>
      </c>
      <c r="H5">
        <f>PPCL_Spot!P5</f>
        <v>40</v>
      </c>
      <c r="I5">
        <f>Bawana_NG!P5</f>
        <v>93.97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980.73351097925672</v>
      </c>
      <c r="P5" s="77">
        <v>118.24548302074182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113.85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1348.9899999999998</v>
      </c>
      <c r="AB5" s="117">
        <f>-STOA!N5</f>
        <v>0</v>
      </c>
      <c r="AC5">
        <f t="shared" si="0"/>
        <v>24.42954853711813</v>
      </c>
      <c r="AD5">
        <f t="shared" si="1"/>
        <v>2675.3181436531895</v>
      </c>
      <c r="AE5">
        <f>'IDT-1'!B5</f>
        <v>22</v>
      </c>
      <c r="AF5" s="26"/>
      <c r="AG5">
        <f t="shared" si="2"/>
        <v>2739.3181436531895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-38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42</v>
      </c>
      <c r="AU5">
        <v>3</v>
      </c>
    </row>
    <row r="6" spans="1:47">
      <c r="A6" t="s">
        <v>48</v>
      </c>
      <c r="E6">
        <f>GT_NG!P6</f>
        <v>8.0086981903093992</v>
      </c>
      <c r="F6">
        <f>GT_Spot!P6</f>
        <v>0</v>
      </c>
      <c r="G6">
        <f>PPCL_NG!P6</f>
        <v>33.950000000000003</v>
      </c>
      <c r="H6">
        <f>PPCL_Spot!P6</f>
        <v>40</v>
      </c>
      <c r="I6">
        <f>Bawana_NG!P6</f>
        <v>93.97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980.56890408965671</v>
      </c>
      <c r="P6" s="77">
        <v>118.24548302074182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114.28999999999999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1348.9899999999998</v>
      </c>
      <c r="AB6" s="117">
        <f>-STOA!N6</f>
        <v>0</v>
      </c>
      <c r="AC6">
        <f t="shared" si="0"/>
        <v>24.547387654278189</v>
      </c>
      <c r="AD6">
        <f t="shared" si="1"/>
        <v>2662.4756976464296</v>
      </c>
      <c r="AE6">
        <f>'IDT-1'!B6</f>
        <v>0</v>
      </c>
      <c r="AF6" s="26"/>
      <c r="AG6">
        <f t="shared" si="2"/>
        <v>2704.4756976464296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-51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42</v>
      </c>
      <c r="AU6">
        <v>4</v>
      </c>
    </row>
    <row r="7" spans="1:47">
      <c r="A7" t="s">
        <v>49</v>
      </c>
      <c r="E7">
        <f>GT_NG!P7</f>
        <v>8.0086981903093992</v>
      </c>
      <c r="F7">
        <f>GT_Spot!P7</f>
        <v>0</v>
      </c>
      <c r="G7">
        <f>PPCL_NG!P7</f>
        <v>33.950000000000003</v>
      </c>
      <c r="H7">
        <f>PPCL_Spot!P7</f>
        <v>40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930.86954082139187</v>
      </c>
      <c r="P7" s="77">
        <v>118.24548302074182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114.34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73.53</v>
      </c>
      <c r="Z7" s="75">
        <f>IEX!N7</f>
        <v>0</v>
      </c>
      <c r="AA7" s="117">
        <f>STOA!H7</f>
        <v>1203.6099999999997</v>
      </c>
      <c r="AB7" s="117">
        <f>-STOA!N7</f>
        <v>0</v>
      </c>
      <c r="AC7">
        <f t="shared" si="0"/>
        <v>23.430253854773312</v>
      </c>
      <c r="AD7">
        <f t="shared" si="1"/>
        <v>2558.7434681776699</v>
      </c>
      <c r="AE7">
        <f>'IDT-1'!B7</f>
        <v>33.555999999999997</v>
      </c>
      <c r="AF7" s="26"/>
      <c r="AG7">
        <f t="shared" si="2"/>
        <v>2634.29946817767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-40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42</v>
      </c>
      <c r="AU7">
        <v>5</v>
      </c>
    </row>
    <row r="8" spans="1:47">
      <c r="A8" t="s">
        <v>50</v>
      </c>
      <c r="E8">
        <f>GT_NG!P8</f>
        <v>8.0086981903093992</v>
      </c>
      <c r="F8">
        <f>GT_Spot!P8</f>
        <v>0</v>
      </c>
      <c r="G8">
        <f>PPCL_NG!P8</f>
        <v>33.950000000000003</v>
      </c>
      <c r="H8">
        <f>PPCL_Spot!P8</f>
        <v>40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922.16160333210996</v>
      </c>
      <c r="P8" s="77">
        <v>118.24475214130388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114.82000000000001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77.39</v>
      </c>
      <c r="Z8" s="75">
        <f>IEX!N8</f>
        <v>0</v>
      </c>
      <c r="AA8" s="117">
        <f>STOA!H8</f>
        <v>1203.6099999999997</v>
      </c>
      <c r="AB8" s="117">
        <f>-STOA!N8</f>
        <v>0</v>
      </c>
      <c r="AC8">
        <f t="shared" si="0"/>
        <v>23.391809573128572</v>
      </c>
      <c r="AD8">
        <f t="shared" si="1"/>
        <v>2554.4132440905942</v>
      </c>
      <c r="AE8">
        <f>'IDT-1'!B8</f>
        <v>0</v>
      </c>
      <c r="AF8" s="26"/>
      <c r="AG8">
        <f t="shared" si="2"/>
        <v>2596.4132440905942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-40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42</v>
      </c>
      <c r="AU8">
        <v>6</v>
      </c>
    </row>
    <row r="9" spans="1:47">
      <c r="A9" t="s">
        <v>51</v>
      </c>
      <c r="E9">
        <f>GT_NG!P9</f>
        <v>13.120986204872322</v>
      </c>
      <c r="F9">
        <f>GT_Spot!P9</f>
        <v>0</v>
      </c>
      <c r="G9">
        <f>PPCL_NG!P9</f>
        <v>33.950000000000003</v>
      </c>
      <c r="H9">
        <f>PPCL_Spot!P9</f>
        <v>40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891.65451247214537</v>
      </c>
      <c r="P9" s="77">
        <v>118.24475214130388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115.15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48.37</v>
      </c>
      <c r="Z9" s="75">
        <f>IEX!N9</f>
        <v>0</v>
      </c>
      <c r="AA9" s="117">
        <f>STOA!H9</f>
        <v>1203.6099999999997</v>
      </c>
      <c r="AB9" s="117">
        <f>-STOA!N9</f>
        <v>0</v>
      </c>
      <c r="AC9">
        <f t="shared" si="0"/>
        <v>23.031278965877583</v>
      </c>
      <c r="AD9">
        <f t="shared" si="1"/>
        <v>2487.688971852444</v>
      </c>
      <c r="AE9">
        <f>'IDT-1'!B9</f>
        <v>0</v>
      </c>
      <c r="AF9" s="26"/>
      <c r="AG9">
        <f t="shared" si="2"/>
        <v>2529.688971852444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-53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42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33.950000000000003</v>
      </c>
      <c r="H10">
        <f>PPCL_Spot!P10</f>
        <v>40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919.09525357398559</v>
      </c>
      <c r="P10" s="77">
        <v>118.24475214130388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115.56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11.61</v>
      </c>
      <c r="Z10" s="75">
        <f>IEX!N10</f>
        <v>0</v>
      </c>
      <c r="AA10" s="117">
        <f>STOA!H10</f>
        <v>1203.6099999999997</v>
      </c>
      <c r="AB10" s="117">
        <f>-STOA!N10</f>
        <v>0</v>
      </c>
      <c r="AC10">
        <f t="shared" si="0"/>
        <v>22.722046171996695</v>
      </c>
      <c r="AD10">
        <f t="shared" si="1"/>
        <v>2505.0889457481649</v>
      </c>
      <c r="AE10">
        <f>'IDT-1'!B10</f>
        <v>14.28</v>
      </c>
      <c r="AF10" s="26"/>
      <c r="AG10">
        <f t="shared" si="2"/>
        <v>2561.3689457481651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-27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42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33.950000000000003</v>
      </c>
      <c r="H11">
        <f>PPCL_Spot!P11</f>
        <v>41.017171229570373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887.36395962709935</v>
      </c>
      <c r="P11" s="77">
        <v>118.24475214130388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115.43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1203.8299999999997</v>
      </c>
      <c r="AB11" s="117">
        <f>-STOA!N11</f>
        <v>0</v>
      </c>
      <c r="AC11">
        <f t="shared" si="0"/>
        <v>22.838682905805062</v>
      </c>
      <c r="AD11">
        <f t="shared" si="1"/>
        <v>2407.738186297041</v>
      </c>
      <c r="AE11">
        <f>'IDT-1'!B11</f>
        <v>0</v>
      </c>
      <c r="AF11" s="26"/>
      <c r="AG11">
        <f t="shared" si="2"/>
        <v>2449.738186297041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-82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42</v>
      </c>
      <c r="AU11">
        <v>9</v>
      </c>
    </row>
    <row r="12" spans="1:47">
      <c r="A12" t="s">
        <v>54</v>
      </c>
      <c r="E12">
        <f>GT_NG!P12</f>
        <v>13.120986204872322</v>
      </c>
      <c r="F12">
        <f>GT_Spot!P12</f>
        <v>0</v>
      </c>
      <c r="G12">
        <f>PPCL_NG!P12</f>
        <v>33.950000000000003</v>
      </c>
      <c r="H12">
        <f>PPCL_Spot!P12</f>
        <v>41.017171229570373</v>
      </c>
      <c r="I12">
        <f>Bawana_NG!P12</f>
        <v>71.2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868.40599392122306</v>
      </c>
      <c r="P12" s="77">
        <v>118.24475214130388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114.92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1203.8299999999997</v>
      </c>
      <c r="AB12" s="117">
        <f>-STOA!N12</f>
        <v>0</v>
      </c>
      <c r="AC12">
        <f t="shared" si="0"/>
        <v>22.328487532371398</v>
      </c>
      <c r="AD12">
        <f t="shared" si="1"/>
        <v>2370.3604159645979</v>
      </c>
      <c r="AE12">
        <f>'IDT-1'!B12</f>
        <v>0</v>
      </c>
      <c r="AF12" s="26"/>
      <c r="AG12">
        <f t="shared" si="2"/>
        <v>2412.3604159645979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-72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42</v>
      </c>
      <c r="AU12">
        <v>10</v>
      </c>
    </row>
    <row r="13" spans="1:47">
      <c r="A13" t="s">
        <v>55</v>
      </c>
      <c r="E13">
        <f>GT_NG!P13</f>
        <v>13.120986204872322</v>
      </c>
      <c r="F13">
        <f>GT_Spot!P13</f>
        <v>0</v>
      </c>
      <c r="G13">
        <f>PPCL_NG!P13</f>
        <v>33.950000000000003</v>
      </c>
      <c r="H13">
        <f>PPCL_Spot!P13</f>
        <v>41.017171229570373</v>
      </c>
      <c r="I13">
        <f>Bawana_NG!P13</f>
        <v>75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844.39377940243389</v>
      </c>
      <c r="P13" s="77">
        <v>118.24475214130388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114.27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1203.8299999999997</v>
      </c>
      <c r="AB13" s="117">
        <f>-STOA!N13</f>
        <v>0</v>
      </c>
      <c r="AC13">
        <f t="shared" si="0"/>
        <v>21.843043708851404</v>
      </c>
      <c r="AD13">
        <f t="shared" si="1"/>
        <v>2383.9836452693285</v>
      </c>
      <c r="AE13">
        <f>'IDT-1'!B13</f>
        <v>0</v>
      </c>
      <c r="AF13" s="26"/>
      <c r="AG13">
        <f t="shared" si="2"/>
        <v>2425.9836452693285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42</v>
      </c>
      <c r="AU13">
        <v>11</v>
      </c>
    </row>
    <row r="14" spans="1:47">
      <c r="A14" t="s">
        <v>56</v>
      </c>
      <c r="E14">
        <f>GT_NG!P14</f>
        <v>13.120986204872322</v>
      </c>
      <c r="F14">
        <f>GT_Spot!P14</f>
        <v>0</v>
      </c>
      <c r="G14">
        <f>PPCL_NG!P14</f>
        <v>33.950000000000003</v>
      </c>
      <c r="H14">
        <f>PPCL_Spot!P14</f>
        <v>41.017171229570373</v>
      </c>
      <c r="I14">
        <f>Bawana_NG!P14</f>
        <v>75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820.11977365957296</v>
      </c>
      <c r="P14" s="77">
        <v>118.24475214130388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113.46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1203.8299999999997</v>
      </c>
      <c r="AB14" s="117">
        <f>-STOA!N14</f>
        <v>0</v>
      </c>
      <c r="AC14">
        <f t="shared" si="0"/>
        <v>21.693329478491794</v>
      </c>
      <c r="AD14">
        <f t="shared" si="1"/>
        <v>2351.0493537568277</v>
      </c>
      <c r="AE14">
        <f>'IDT-1'!B14</f>
        <v>0</v>
      </c>
      <c r="AF14" s="26"/>
      <c r="AG14">
        <f t="shared" si="2"/>
        <v>2393.0493537568277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-46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42</v>
      </c>
      <c r="AU14">
        <v>12</v>
      </c>
    </row>
    <row r="15" spans="1:47">
      <c r="A15" t="s">
        <v>57</v>
      </c>
      <c r="E15">
        <f>GT_NG!P15</f>
        <v>12.466646507408527</v>
      </c>
      <c r="F15">
        <f>GT_Spot!P15</f>
        <v>0</v>
      </c>
      <c r="G15">
        <f>PPCL_NG!P15</f>
        <v>33.950000000000003</v>
      </c>
      <c r="H15">
        <f>PPCL_Spot!P15</f>
        <v>41.017171229570373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884.78048110747932</v>
      </c>
      <c r="P15" s="77">
        <v>118.24475214130388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99.11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68.69</v>
      </c>
      <c r="Z15" s="75">
        <f>IEX!N15</f>
        <v>0</v>
      </c>
      <c r="AA15" s="117">
        <f>STOA!H15</f>
        <v>929.79</v>
      </c>
      <c r="AB15" s="117">
        <f>-STOA!N15</f>
        <v>0</v>
      </c>
      <c r="AC15">
        <f t="shared" si="0"/>
        <v>20.388953346818372</v>
      </c>
      <c r="AD15">
        <f t="shared" si="1"/>
        <v>2238.280097638944</v>
      </c>
      <c r="AE15">
        <f>'IDT-1'!B15</f>
        <v>80.281999999999996</v>
      </c>
      <c r="AF15" s="26"/>
      <c r="AG15">
        <f t="shared" si="2"/>
        <v>2318.5620976389441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12.466646507408527</v>
      </c>
      <c r="F16">
        <f>GT_Spot!P16</f>
        <v>0</v>
      </c>
      <c r="G16">
        <f>PPCL_NG!P16</f>
        <v>33.950000000000003</v>
      </c>
      <c r="H16">
        <f>PPCL_Spot!P16</f>
        <v>41.017171229570373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913.98724365360488</v>
      </c>
      <c r="P16" s="77">
        <v>118.24475214130388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99.38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20.32</v>
      </c>
      <c r="Z16" s="75">
        <f>IEX!N16</f>
        <v>0</v>
      </c>
      <c r="AA16" s="117">
        <f>STOA!H16</f>
        <v>929.79</v>
      </c>
      <c r="AB16" s="117">
        <f>-STOA!N16</f>
        <v>0</v>
      </c>
      <c r="AC16">
        <f t="shared" si="0"/>
        <v>20.267083494835248</v>
      </c>
      <c r="AD16">
        <f t="shared" si="1"/>
        <v>2214.5087300370519</v>
      </c>
      <c r="AE16">
        <f>'IDT-1'!B16</f>
        <v>103.242</v>
      </c>
      <c r="AF16" s="26"/>
      <c r="AG16">
        <f t="shared" si="2"/>
        <v>2317.7507300370521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-34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12.466646507408527</v>
      </c>
      <c r="F17">
        <f>GT_Spot!P17</f>
        <v>0</v>
      </c>
      <c r="G17">
        <f>PPCL_NG!P17</f>
        <v>33.950000000000003</v>
      </c>
      <c r="H17">
        <f>PPCL_Spot!P17</f>
        <v>41.017171229570373</v>
      </c>
      <c r="I17">
        <f>Bawana_NG!P17</f>
        <v>99.61999999999999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900.44420783981468</v>
      </c>
      <c r="P17" s="77">
        <v>118.24475214130388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99.13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929.79</v>
      </c>
      <c r="AB17" s="117">
        <f>-STOA!N17</f>
        <v>0</v>
      </c>
      <c r="AC17">
        <f t="shared" si="0"/>
        <v>19.83371686684097</v>
      </c>
      <c r="AD17">
        <f t="shared" si="1"/>
        <v>2195.8290608512566</v>
      </c>
      <c r="AE17">
        <f>'IDT-1'!B17</f>
        <v>87</v>
      </c>
      <c r="AF17" s="26"/>
      <c r="AG17">
        <f t="shared" si="2"/>
        <v>2282.8290608512566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-19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12.466646507408527</v>
      </c>
      <c r="F18">
        <f>GT_Spot!P18</f>
        <v>0</v>
      </c>
      <c r="G18">
        <f>PPCL_NG!P18</f>
        <v>33.950000000000003</v>
      </c>
      <c r="H18">
        <f>PPCL_Spot!P18</f>
        <v>41.017171229570373</v>
      </c>
      <c r="I18">
        <f>Bawana_NG!P18</f>
        <v>99.61999999999999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913.98724365360488</v>
      </c>
      <c r="P18" s="77">
        <v>118.24475214130388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99.38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929.79</v>
      </c>
      <c r="AB18" s="117">
        <f>-STOA!N18</f>
        <v>0</v>
      </c>
      <c r="AC18">
        <f t="shared" si="0"/>
        <v>20.043876857224276</v>
      </c>
      <c r="AD18">
        <f t="shared" si="1"/>
        <v>2199.4119366746631</v>
      </c>
      <c r="AE18">
        <f>'IDT-1'!B18</f>
        <v>56</v>
      </c>
      <c r="AF18" s="26"/>
      <c r="AG18">
        <f t="shared" si="2"/>
        <v>2255.4119366746631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-29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8.0086981903093992</v>
      </c>
      <c r="F19">
        <f>GT_Spot!P19</f>
        <v>0</v>
      </c>
      <c r="G19">
        <f>PPCL_NG!P19</f>
        <v>33.950000000000003</v>
      </c>
      <c r="H19">
        <f>PPCL_Spot!P19</f>
        <v>41.017171229570373</v>
      </c>
      <c r="I19">
        <f>Bawana_NG!P19</f>
        <v>99.61999999999999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900.49863526061461</v>
      </c>
      <c r="P19" s="77">
        <v>118.24475214130388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99.72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810.56</v>
      </c>
      <c r="AB19" s="117">
        <f>-STOA!N19</f>
        <v>0</v>
      </c>
      <c r="AC19">
        <f t="shared" si="0"/>
        <v>18.939793460031829</v>
      </c>
      <c r="AD19">
        <f t="shared" si="1"/>
        <v>2133.3094633617666</v>
      </c>
      <c r="AE19">
        <f>'IDT-1'!B19</f>
        <v>136</v>
      </c>
      <c r="AF19" s="26"/>
      <c r="AG19">
        <f t="shared" si="2"/>
        <v>2269.3094633617666</v>
      </c>
      <c r="AI19" s="75">
        <f>PXIL!H19</f>
        <v>0</v>
      </c>
      <c r="AJ19" s="75">
        <f>PXIL!N19</f>
        <v>0</v>
      </c>
      <c r="AK19" s="75">
        <f>RTM_IEX!H19</f>
        <v>40.630000000000003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13.120986204872322</v>
      </c>
      <c r="F20">
        <f>GT_Spot!P20</f>
        <v>0</v>
      </c>
      <c r="G20">
        <f>PPCL_NG!P20</f>
        <v>33.950000000000003</v>
      </c>
      <c r="H20">
        <f>PPCL_Spot!P20</f>
        <v>41.017171229570373</v>
      </c>
      <c r="I20">
        <f>Bawana_NG!P20</f>
        <v>99.61999999999999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876.13763552756939</v>
      </c>
      <c r="P20" s="77">
        <v>118.24475214130388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100.3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810.56</v>
      </c>
      <c r="AB20" s="117">
        <f>-STOA!N20</f>
        <v>0</v>
      </c>
      <c r="AC20">
        <f t="shared" si="0"/>
        <v>18.89474879690918</v>
      </c>
      <c r="AD20">
        <f t="shared" si="1"/>
        <v>2128.2357963064069</v>
      </c>
      <c r="AE20">
        <f>'IDT-1'!B20</f>
        <v>117</v>
      </c>
      <c r="AF20" s="26"/>
      <c r="AG20">
        <f t="shared" si="2"/>
        <v>2245.2357963064069</v>
      </c>
      <c r="AI20" s="75">
        <f>PXIL!H20</f>
        <v>0</v>
      </c>
      <c r="AJ20" s="75">
        <f>PXIL!N20</f>
        <v>0</v>
      </c>
      <c r="AK20" s="75">
        <f>RTM_IEX!H20</f>
        <v>54.18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13.120986204872322</v>
      </c>
      <c r="F21">
        <f>GT_Spot!P21</f>
        <v>0</v>
      </c>
      <c r="G21">
        <f>PPCL_NG!P21</f>
        <v>33.950000000000003</v>
      </c>
      <c r="H21">
        <f>PPCL_Spot!P21</f>
        <v>41.017171229570373</v>
      </c>
      <c r="I21">
        <f>Bawana_NG!P21</f>
        <v>99.61999999999999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867.43025261545677</v>
      </c>
      <c r="P21" s="77">
        <v>118.24475214130388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101.1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810.56</v>
      </c>
      <c r="AB21" s="117">
        <f>-STOA!N21</f>
        <v>0</v>
      </c>
      <c r="AC21">
        <f t="shared" si="0"/>
        <v>18.91879582728259</v>
      </c>
      <c r="AD21">
        <f t="shared" si="1"/>
        <v>2130.9443663639204</v>
      </c>
      <c r="AE21">
        <f>'IDT-1'!B21</f>
        <v>78</v>
      </c>
      <c r="AF21" s="26"/>
      <c r="AG21">
        <f t="shared" si="2"/>
        <v>2208.9443663639204</v>
      </c>
      <c r="AI21" s="75">
        <f>PXIL!H21</f>
        <v>0</v>
      </c>
      <c r="AJ21" s="75">
        <f>PXIL!N21</f>
        <v>0</v>
      </c>
      <c r="AK21" s="75">
        <f>RTM_IEX!H21</f>
        <v>64.819999999999993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13.120986204872322</v>
      </c>
      <c r="F22">
        <f>GT_Spot!P22</f>
        <v>0</v>
      </c>
      <c r="G22">
        <f>PPCL_NG!P22</f>
        <v>33.950000000000003</v>
      </c>
      <c r="H22">
        <f>PPCL_Spot!P22</f>
        <v>41.017171229570373</v>
      </c>
      <c r="I22">
        <f>Bawana_NG!P22</f>
        <v>99.61999999999999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869.5771756375965</v>
      </c>
      <c r="P22" s="77">
        <v>118.24475214130388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102.47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810.56</v>
      </c>
      <c r="AB22" s="117">
        <f>-STOA!N22</f>
        <v>0</v>
      </c>
      <c r="AC22">
        <f t="shared" si="0"/>
        <v>18.83904074987742</v>
      </c>
      <c r="AD22">
        <f t="shared" si="1"/>
        <v>2121.9610444634654</v>
      </c>
      <c r="AE22">
        <f>'IDT-1'!B22</f>
        <v>50</v>
      </c>
      <c r="AF22" s="26"/>
      <c r="AG22">
        <f t="shared" si="2"/>
        <v>2171.9610444634654</v>
      </c>
      <c r="AI22" s="75">
        <f>PXIL!H22</f>
        <v>0</v>
      </c>
      <c r="AJ22" s="75">
        <f>PXIL!N22</f>
        <v>0</v>
      </c>
      <c r="AK22" s="75">
        <f>RTM_IEX!H22</f>
        <v>52.24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13.120986204872322</v>
      </c>
      <c r="F23">
        <f>GT_Spot!P23</f>
        <v>0</v>
      </c>
      <c r="G23">
        <f>PPCL_NG!P23</f>
        <v>33.950000000000003</v>
      </c>
      <c r="H23">
        <f>PPCL_Spot!P23</f>
        <v>41.017171229570373</v>
      </c>
      <c r="I23">
        <f>Bawana_NG!P23</f>
        <v>99.61999999999999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881.36735732302202</v>
      </c>
      <c r="P23" s="77">
        <v>118.24475214130388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103.06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810.56</v>
      </c>
      <c r="AB23" s="117">
        <f>-STOA!N23</f>
        <v>0</v>
      </c>
      <c r="AC23">
        <f t="shared" si="0"/>
        <v>18.769258348709165</v>
      </c>
      <c r="AD23">
        <f t="shared" si="1"/>
        <v>2114.1010085500593</v>
      </c>
      <c r="AE23">
        <f>'IDT-1'!B23</f>
        <v>23</v>
      </c>
      <c r="AF23" s="26"/>
      <c r="AG23">
        <f t="shared" si="2"/>
        <v>2137.1010085500593</v>
      </c>
      <c r="AI23" s="75">
        <f>PXIL!H23</f>
        <v>0</v>
      </c>
      <c r="AJ23" s="75">
        <f>PXIL!N23</f>
        <v>0</v>
      </c>
      <c r="AK23" s="75">
        <f>RTM_IEX!H23</f>
        <v>31.93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13.120986204872322</v>
      </c>
      <c r="F24">
        <f>GT_Spot!P24</f>
        <v>0</v>
      </c>
      <c r="G24">
        <f>PPCL_NG!P24</f>
        <v>33.950000000000003</v>
      </c>
      <c r="H24">
        <f>PPCL_Spot!P24</f>
        <v>41.017171229570373</v>
      </c>
      <c r="I24">
        <f>Bawana_NG!P24</f>
        <v>99.61999999999999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891.59820973334934</v>
      </c>
      <c r="P24" s="77">
        <v>118.24475214130388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0.04</v>
      </c>
      <c r="U24" s="78">
        <f>SUMPRODUCT(LTA!F24:AJ24,LTA!F$102:AJ$102,LTA!F$103:AJ$103)</f>
        <v>103.93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810.56</v>
      </c>
      <c r="AB24" s="117">
        <f>-STOA!N24</f>
        <v>0</v>
      </c>
      <c r="AC24">
        <f t="shared" si="0"/>
        <v>18.926873849920046</v>
      </c>
      <c r="AD24">
        <f t="shared" si="1"/>
        <v>2131.8542454591757</v>
      </c>
      <c r="AE24">
        <f>'IDT-1'!B24</f>
        <v>0</v>
      </c>
      <c r="AF24" s="26"/>
      <c r="AG24">
        <f t="shared" si="2"/>
        <v>2131.8542454591757</v>
      </c>
      <c r="AI24" s="75">
        <f>PXIL!H24</f>
        <v>0</v>
      </c>
      <c r="AJ24" s="75">
        <f>PXIL!N24</f>
        <v>0</v>
      </c>
      <c r="AK24" s="75">
        <f>RTM_IEX!H24</f>
        <v>38.700000000000003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13.120986204872322</v>
      </c>
      <c r="F25">
        <f>GT_Spot!P25</f>
        <v>0</v>
      </c>
      <c r="G25">
        <f>PPCL_NG!P25</f>
        <v>33.950000000000003</v>
      </c>
      <c r="H25">
        <f>PPCL_Spot!P25</f>
        <v>41.017171229570373</v>
      </c>
      <c r="I25">
        <f>Bawana_NG!P25</f>
        <v>75.844861772541364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904.60855765295764</v>
      </c>
      <c r="P25" s="77">
        <v>118.24475214130388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0.17</v>
      </c>
      <c r="U25" s="78">
        <f>SUMPRODUCT(LTA!F25:AJ25,LTA!F$102:AJ$102,LTA!F$103:AJ$103)</f>
        <v>102.75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810.56</v>
      </c>
      <c r="AB25" s="117">
        <f>-STOA!N25</f>
        <v>0</v>
      </c>
      <c r="AC25">
        <f t="shared" si="0"/>
        <v>18.482343695210961</v>
      </c>
      <c r="AD25">
        <f t="shared" si="1"/>
        <v>2081.7839853060345</v>
      </c>
      <c r="AE25">
        <f>'IDT-1'!B25</f>
        <v>0</v>
      </c>
      <c r="AF25" s="26"/>
      <c r="AG25">
        <f t="shared" si="2"/>
        <v>2081.7839853060345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13.120986204872322</v>
      </c>
      <c r="F26">
        <f>GT_Spot!P26</f>
        <v>0</v>
      </c>
      <c r="G26">
        <f>PPCL_NG!P26</f>
        <v>33.950000000000003</v>
      </c>
      <c r="H26">
        <f>PPCL_Spot!P26</f>
        <v>41.017171229570373</v>
      </c>
      <c r="I26">
        <f>Bawana_NG!P26</f>
        <v>83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913.25040305854304</v>
      </c>
      <c r="P26" s="77">
        <v>118.24475214130388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0.28000000000000003</v>
      </c>
      <c r="U26" s="78">
        <f>SUMPRODUCT(LTA!F26:AJ26,LTA!F$102:AJ$102,LTA!F$103:AJ$103)</f>
        <v>101.53999999999999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810.56</v>
      </c>
      <c r="AB26" s="117">
        <f>-STOA!N26</f>
        <v>0</v>
      </c>
      <c r="AC26">
        <f t="shared" si="0"/>
        <v>18.611677151181752</v>
      </c>
      <c r="AD26">
        <f t="shared" si="1"/>
        <v>2096.3516354831081</v>
      </c>
      <c r="AE26">
        <f>'IDT-1'!B26</f>
        <v>0</v>
      </c>
      <c r="AF26" s="26"/>
      <c r="AG26">
        <f t="shared" si="2"/>
        <v>2096.3516354831081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13.120986204872322</v>
      </c>
      <c r="F27">
        <f>GT_Spot!P27</f>
        <v>0</v>
      </c>
      <c r="G27">
        <f>PPCL_NG!P27</f>
        <v>33.950000000000003</v>
      </c>
      <c r="H27">
        <f>PPCL_Spot!P27</f>
        <v>41.017171229570373</v>
      </c>
      <c r="I27">
        <f>Bawana_NG!P27</f>
        <v>99.61999999999999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908.65841890632203</v>
      </c>
      <c r="P27" s="77">
        <v>118.24475214130388</v>
      </c>
      <c r="Q27" s="77">
        <v>0</v>
      </c>
      <c r="R27" s="80">
        <v>6.05</v>
      </c>
      <c r="S27" s="80">
        <v>0</v>
      </c>
      <c r="T27" s="78">
        <f>SUMPRODUCT(LTA!F27:AJ27,LTA!F$101:AJ$101,LTA!F$103:AJ$103)</f>
        <v>1.5899999999999999</v>
      </c>
      <c r="U27" s="78">
        <f>SUMPRODUCT(LTA!F27:AJ27,LTA!F$102:AJ$102,LTA!F$103:AJ$103)</f>
        <v>98.25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680.75000000000011</v>
      </c>
      <c r="AB27" s="117">
        <f>-STOA!N27</f>
        <v>0</v>
      </c>
      <c r="AC27">
        <f t="shared" si="0"/>
        <v>17.985627690642207</v>
      </c>
      <c r="AD27">
        <f t="shared" si="1"/>
        <v>2025.8357007914267</v>
      </c>
      <c r="AE27">
        <f>'IDT-1'!B27</f>
        <v>51</v>
      </c>
      <c r="AF27" s="26"/>
      <c r="AG27">
        <f t="shared" si="2"/>
        <v>2076.8357007914265</v>
      </c>
      <c r="AI27" s="75">
        <f>PXIL!H27</f>
        <v>0</v>
      </c>
      <c r="AJ27" s="75">
        <f>PXIL!N27</f>
        <v>0</v>
      </c>
      <c r="AK27" s="75">
        <f>RTM_IEX!H27</f>
        <v>42.57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7.7841346153846152</v>
      </c>
      <c r="F28">
        <f>GT_Spot!P28</f>
        <v>0</v>
      </c>
      <c r="G28">
        <f>PPCL_NG!P28</f>
        <v>33.950000000000003</v>
      </c>
      <c r="H28">
        <f>PPCL_Spot!P28</f>
        <v>40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908.65841890632203</v>
      </c>
      <c r="P28" s="77">
        <v>118.24475214130388</v>
      </c>
      <c r="Q28" s="77">
        <v>0</v>
      </c>
      <c r="R28" s="80">
        <v>16</v>
      </c>
      <c r="S28" s="80">
        <v>0</v>
      </c>
      <c r="T28" s="78">
        <f>SUMPRODUCT(LTA!F28:AJ28,LTA!F$101:AJ$101,LTA!F$103:AJ$103)</f>
        <v>6.4700000000000006</v>
      </c>
      <c r="U28" s="78">
        <f>SUMPRODUCT(LTA!F28:AJ28,LTA!F$102:AJ$102,LTA!F$103:AJ$103)</f>
        <v>97.06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680.30000000000007</v>
      </c>
      <c r="AB28" s="117">
        <f>-STOA!N28</f>
        <v>0</v>
      </c>
      <c r="AC28">
        <f t="shared" si="0"/>
        <v>17.671168289834494</v>
      </c>
      <c r="AD28">
        <f t="shared" si="1"/>
        <v>1990.4161373731763</v>
      </c>
      <c r="AE28">
        <f>'IDT-1'!B28</f>
        <v>27</v>
      </c>
      <c r="AF28" s="26"/>
      <c r="AG28">
        <f t="shared" si="2"/>
        <v>2017.4161373731763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12.18215905654672</v>
      </c>
      <c r="F29">
        <f>GT_Spot!P29</f>
        <v>0</v>
      </c>
      <c r="G29">
        <f>PPCL_NG!P29</f>
        <v>33.950000000000003</v>
      </c>
      <c r="H29">
        <f>PPCL_Spot!P29</f>
        <v>41.017171229570373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905.73845447560416</v>
      </c>
      <c r="P29" s="77">
        <v>118.24475214130388</v>
      </c>
      <c r="Q29" s="77">
        <v>0</v>
      </c>
      <c r="R29" s="80">
        <v>22.030000000000005</v>
      </c>
      <c r="S29" s="80">
        <v>0</v>
      </c>
      <c r="T29" s="78">
        <f>SUMPRODUCT(LTA!F29:AJ29,LTA!F$101:AJ$101,LTA!F$103:AJ$103)</f>
        <v>14.600000000000001</v>
      </c>
      <c r="U29" s="78">
        <f>SUMPRODUCT(LTA!F29:AJ29,LTA!F$102:AJ$102,LTA!F$103:AJ$103)</f>
        <v>96.83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681.1400000000001</v>
      </c>
      <c r="AB29" s="117">
        <f>-STOA!N29</f>
        <v>0</v>
      </c>
      <c r="AC29">
        <f t="shared" si="0"/>
        <v>17.823102324746621</v>
      </c>
      <c r="AD29">
        <f t="shared" si="1"/>
        <v>2007.5294345782786</v>
      </c>
      <c r="AE29">
        <f>'IDT-1'!B29</f>
        <v>0</v>
      </c>
      <c r="AF29" s="26"/>
      <c r="AG29">
        <f t="shared" si="2"/>
        <v>2007.5294345782786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7.7841346153846152</v>
      </c>
      <c r="F30">
        <f>GT_Spot!P30</f>
        <v>0</v>
      </c>
      <c r="G30">
        <f>PPCL_NG!P30</f>
        <v>33.950000000000003</v>
      </c>
      <c r="H30">
        <f>PPCL_Spot!P30</f>
        <v>40</v>
      </c>
      <c r="I30">
        <f>Bawana_NG!P30</f>
        <v>75.844861772541364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910.82724054110565</v>
      </c>
      <c r="P30" s="77">
        <v>118.24475214130388</v>
      </c>
      <c r="Q30" s="77">
        <v>0</v>
      </c>
      <c r="R30" s="80">
        <v>27.463977404403241</v>
      </c>
      <c r="S30" s="80">
        <v>0</v>
      </c>
      <c r="T30" s="78">
        <f>SUMPRODUCT(LTA!F30:AJ30,LTA!F$101:AJ$101,LTA!F$103:AJ$103)</f>
        <v>23.089999999999996</v>
      </c>
      <c r="U30" s="78">
        <f>SUMPRODUCT(LTA!F30:AJ30,LTA!F$102:AJ$102,LTA!F$103:AJ$103)</f>
        <v>97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682.55000000000007</v>
      </c>
      <c r="AB30" s="117">
        <f>-STOA!N30</f>
        <v>0</v>
      </c>
      <c r="AC30">
        <f t="shared" si="0"/>
        <v>17.747443704977705</v>
      </c>
      <c r="AD30">
        <f t="shared" si="1"/>
        <v>1999.0075227697612</v>
      </c>
      <c r="AE30">
        <f>'IDT-1'!B30</f>
        <v>0</v>
      </c>
      <c r="AF30" s="26"/>
      <c r="AG30">
        <f t="shared" si="2"/>
        <v>1999.0075227697612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7.7841346153846152</v>
      </c>
      <c r="F31">
        <f>GT_Spot!P31</f>
        <v>0</v>
      </c>
      <c r="G31">
        <f>PPCL_NG!P31</f>
        <v>33.950000000000003</v>
      </c>
      <c r="H31">
        <f>PPCL_Spot!P31</f>
        <v>40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900.94683798009999</v>
      </c>
      <c r="P31" s="77">
        <v>118.24475214130388</v>
      </c>
      <c r="Q31" s="77">
        <v>0</v>
      </c>
      <c r="R31" s="80">
        <v>33.845707583058584</v>
      </c>
      <c r="S31" s="80">
        <v>0</v>
      </c>
      <c r="T31" s="78">
        <f>SUMPRODUCT(LTA!F31:AJ31,LTA!F$101:AJ$101,LTA!F$103:AJ$103)</f>
        <v>29.85</v>
      </c>
      <c r="U31" s="78">
        <f>SUMPRODUCT(LTA!F31:AJ31,LTA!F$102:AJ$102,LTA!F$103:AJ$103)</f>
        <v>95.68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684.49</v>
      </c>
      <c r="AB31" s="117">
        <f>-STOA!N31</f>
        <v>0</v>
      </c>
      <c r="AC31">
        <f t="shared" si="0"/>
        <v>18.736583316279063</v>
      </c>
      <c r="AD31">
        <f t="shared" si="1"/>
        <v>1941.6748490035679</v>
      </c>
      <c r="AE31">
        <f>'IDT-1'!B31</f>
        <v>0</v>
      </c>
      <c r="AF31" s="26"/>
      <c r="AG31">
        <f t="shared" si="2"/>
        <v>1941.6748490035679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-84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7.7841346153846152</v>
      </c>
      <c r="F32">
        <f>GT_Spot!P32</f>
        <v>0</v>
      </c>
      <c r="G32">
        <f>PPCL_NG!P32</f>
        <v>33.950000000000003</v>
      </c>
      <c r="H32">
        <f>PPCL_Spot!P32</f>
        <v>40</v>
      </c>
      <c r="I32">
        <f>Bawana_NG!P32</f>
        <v>75.844861772541364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886.53529853018256</v>
      </c>
      <c r="P32" s="77">
        <v>118.24475214130388</v>
      </c>
      <c r="Q32" s="77">
        <v>0</v>
      </c>
      <c r="R32" s="80">
        <v>37</v>
      </c>
      <c r="S32" s="80">
        <v>0</v>
      </c>
      <c r="T32" s="78">
        <f>SUMPRODUCT(LTA!F32:AJ32,LTA!F$101:AJ$101,LTA!F$103:AJ$103)</f>
        <v>42.3</v>
      </c>
      <c r="U32" s="78">
        <f>SUMPRODUCT(LTA!F32:AJ32,LTA!F$102:AJ$102,LTA!F$103:AJ$103)</f>
        <v>93.759999999999991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686.37</v>
      </c>
      <c r="AB32" s="117">
        <f>-STOA!N32</f>
        <v>0</v>
      </c>
      <c r="AC32">
        <f t="shared" si="0"/>
        <v>18.351065648021134</v>
      </c>
      <c r="AD32">
        <f t="shared" si="1"/>
        <v>1940.4379814113913</v>
      </c>
      <c r="AE32">
        <f>'IDT-1'!B32</f>
        <v>0</v>
      </c>
      <c r="AF32" s="26"/>
      <c r="AG32">
        <f t="shared" si="2"/>
        <v>1940.4379814113913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-63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12.466646507408527</v>
      </c>
      <c r="F33">
        <f>GT_Spot!P33</f>
        <v>0</v>
      </c>
      <c r="G33">
        <f>PPCL_NG!P33</f>
        <v>33.950000000000003</v>
      </c>
      <c r="H33">
        <f>PPCL_Spot!P33</f>
        <v>41.017171229570373</v>
      </c>
      <c r="I33">
        <f>Bawana_NG!P33</f>
        <v>75.844861772541364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875.32399122869754</v>
      </c>
      <c r="P33" s="77">
        <v>118.24475214130388</v>
      </c>
      <c r="Q33" s="77">
        <v>0</v>
      </c>
      <c r="R33" s="80">
        <v>37</v>
      </c>
      <c r="S33" s="80">
        <v>0</v>
      </c>
      <c r="T33" s="78">
        <f>SUMPRODUCT(LTA!F33:AJ33,LTA!F$101:AJ$101,LTA!F$103:AJ$103)</f>
        <v>55.099999999999994</v>
      </c>
      <c r="U33" s="78">
        <f>SUMPRODUCT(LTA!F33:AJ33,LTA!F$102:AJ$102,LTA!F$103:AJ$103)</f>
        <v>100.35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688.33</v>
      </c>
      <c r="AB33" s="117">
        <f>-STOA!N33</f>
        <v>0</v>
      </c>
      <c r="AC33">
        <f t="shared" si="0"/>
        <v>18.685762160726394</v>
      </c>
      <c r="AD33">
        <f t="shared" si="1"/>
        <v>1933.941660718795</v>
      </c>
      <c r="AE33">
        <f>'IDT-1'!B33</f>
        <v>0</v>
      </c>
      <c r="AF33" s="26"/>
      <c r="AG33">
        <f t="shared" si="2"/>
        <v>1933.941660718795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-85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12.466646507408527</v>
      </c>
      <c r="F34">
        <f>GT_Spot!P34</f>
        <v>0</v>
      </c>
      <c r="G34">
        <f>PPCL_NG!P34</f>
        <v>33.950000000000003</v>
      </c>
      <c r="H34">
        <f>PPCL_Spot!P34</f>
        <v>41.017171229570373</v>
      </c>
      <c r="I34">
        <f>Bawana_NG!P34</f>
        <v>75.844861772541364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830.12242505808365</v>
      </c>
      <c r="P34" s="77">
        <v>118.24475214130388</v>
      </c>
      <c r="Q34" s="77">
        <v>0</v>
      </c>
      <c r="R34" s="80">
        <v>37</v>
      </c>
      <c r="S34" s="80">
        <v>0</v>
      </c>
      <c r="T34" s="78">
        <f>SUMPRODUCT(LTA!F34:AJ34,LTA!F$101:AJ$101,LTA!F$103:AJ$103)</f>
        <v>69.260000000000005</v>
      </c>
      <c r="U34" s="78">
        <f>SUMPRODUCT(LTA!F34:AJ34,LTA!F$102:AJ$102,LTA!F$103:AJ$103)</f>
        <v>99.39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690.37</v>
      </c>
      <c r="AB34" s="117">
        <f>-STOA!N34</f>
        <v>0</v>
      </c>
      <c r="AC34">
        <f t="shared" si="0"/>
        <v>17.942681492226445</v>
      </c>
      <c r="AD34">
        <f t="shared" si="1"/>
        <v>1958.7231752166815</v>
      </c>
      <c r="AE34">
        <f>'IDT-1'!B34</f>
        <v>0</v>
      </c>
      <c r="AF34" s="26"/>
      <c r="AG34">
        <f t="shared" si="2"/>
        <v>1958.7231752166815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-31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12.466646507408527</v>
      </c>
      <c r="F35">
        <f>GT_Spot!P35</f>
        <v>0</v>
      </c>
      <c r="G35">
        <f>PPCL_NG!P35</f>
        <v>33.950000000000003</v>
      </c>
      <c r="H35">
        <f>PPCL_Spot!P35</f>
        <v>41.017171229570373</v>
      </c>
      <c r="I35">
        <f>Bawana_NG!P35</f>
        <v>75.844861772541364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818.7838845992793</v>
      </c>
      <c r="P35" s="77">
        <v>58.046484587900444</v>
      </c>
      <c r="Q35" s="77">
        <v>0</v>
      </c>
      <c r="R35" s="80">
        <v>37.5</v>
      </c>
      <c r="S35" s="80">
        <v>0</v>
      </c>
      <c r="T35" s="78">
        <f>SUMPRODUCT(LTA!F35:AJ35,LTA!F$101:AJ$101,LTA!F$103:AJ$103)</f>
        <v>88.36999999999999</v>
      </c>
      <c r="U35" s="78">
        <f>SUMPRODUCT(LTA!F35:AJ35,LTA!F$102:AJ$102,LTA!F$103:AJ$103)</f>
        <v>98.28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803.41000000000008</v>
      </c>
      <c r="AB35" s="117">
        <f>-STOA!N35</f>
        <v>0</v>
      </c>
      <c r="AC35">
        <f t="shared" si="0"/>
        <v>19.083300380750494</v>
      </c>
      <c r="AD35">
        <f t="shared" si="1"/>
        <v>1948.5857483159496</v>
      </c>
      <c r="AE35">
        <f>'IDT-1'!B35</f>
        <v>0</v>
      </c>
      <c r="AF35" s="26"/>
      <c r="AG35">
        <f t="shared" si="2"/>
        <v>1948.5857483159496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-100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12.466646507408527</v>
      </c>
      <c r="F36">
        <f>GT_Spot!P36</f>
        <v>0</v>
      </c>
      <c r="G36">
        <f>PPCL_NG!P36</f>
        <v>33.950000000000003</v>
      </c>
      <c r="H36">
        <f>PPCL_Spot!P36</f>
        <v>41.017171229570373</v>
      </c>
      <c r="I36">
        <f>Bawana_NG!P36</f>
        <v>75.844861772541364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804.16483472517507</v>
      </c>
      <c r="P36" s="77">
        <v>77.390000000000015</v>
      </c>
      <c r="Q36" s="77">
        <v>0</v>
      </c>
      <c r="R36" s="80">
        <v>37.5</v>
      </c>
      <c r="S36" s="80">
        <v>0</v>
      </c>
      <c r="T36" s="78">
        <f>SUMPRODUCT(LTA!F36:AJ36,LTA!F$101:AJ$101,LTA!F$103:AJ$103)</f>
        <v>110.36999999999999</v>
      </c>
      <c r="U36" s="78">
        <f>SUMPRODUCT(LTA!F36:AJ36,LTA!F$102:AJ$102,LTA!F$103:AJ$103)</f>
        <v>98.38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805.6</v>
      </c>
      <c r="AB36" s="117">
        <f>-STOA!N36</f>
        <v>0</v>
      </c>
      <c r="AC36">
        <f t="shared" si="0"/>
        <v>19.383018315095828</v>
      </c>
      <c r="AD36">
        <f t="shared" si="1"/>
        <v>1972.3004959195996</v>
      </c>
      <c r="AE36">
        <f>'IDT-1'!B36</f>
        <v>0</v>
      </c>
      <c r="AF36" s="26"/>
      <c r="AG36">
        <f t="shared" si="2"/>
        <v>1972.3004959195996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-105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12.466646507408527</v>
      </c>
      <c r="F37">
        <f>GT_Spot!P37</f>
        <v>0</v>
      </c>
      <c r="G37">
        <f>PPCL_NG!P37</f>
        <v>33.950000000000003</v>
      </c>
      <c r="H37">
        <f>PPCL_Spot!P37</f>
        <v>41.017171229570373</v>
      </c>
      <c r="I37">
        <f>Bawana_NG!P37</f>
        <v>75.844861772541364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798.39981738651682</v>
      </c>
      <c r="P37" s="77">
        <v>102.54510804751229</v>
      </c>
      <c r="Q37" s="77">
        <v>0</v>
      </c>
      <c r="R37" s="80">
        <v>37.5</v>
      </c>
      <c r="S37" s="80">
        <v>0</v>
      </c>
      <c r="T37" s="78">
        <f>SUMPRODUCT(LTA!F37:AJ37,LTA!F$101:AJ$101,LTA!F$103:AJ$103)</f>
        <v>149.41</v>
      </c>
      <c r="U37" s="78">
        <f>SUMPRODUCT(LTA!F37:AJ37,LTA!F$102:AJ$102,LTA!F$103:AJ$103)</f>
        <v>99.09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807.83</v>
      </c>
      <c r="AB37" s="117">
        <f>-STOA!N37</f>
        <v>0</v>
      </c>
      <c r="AC37">
        <f t="shared" si="0"/>
        <v>20.411372127054488</v>
      </c>
      <c r="AD37">
        <f t="shared" si="1"/>
        <v>1977.6422328164952</v>
      </c>
      <c r="AE37">
        <f>'IDT-1'!B37</f>
        <v>0</v>
      </c>
      <c r="AF37" s="26"/>
      <c r="AG37">
        <f t="shared" si="2"/>
        <v>1977.6422328164952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-160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12.466646507408527</v>
      </c>
      <c r="F38">
        <f>GT_Spot!P38</f>
        <v>0</v>
      </c>
      <c r="G38">
        <f>PPCL_NG!P38</f>
        <v>33.950000000000003</v>
      </c>
      <c r="H38">
        <f>PPCL_Spot!P38</f>
        <v>41.017171229570373</v>
      </c>
      <c r="I38">
        <f>Bawana_NG!P38</f>
        <v>75.844861772541364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798.38438974761266</v>
      </c>
      <c r="P38" s="77">
        <v>118.24475214130388</v>
      </c>
      <c r="Q38" s="77">
        <v>0</v>
      </c>
      <c r="R38" s="80">
        <v>37.5</v>
      </c>
      <c r="S38" s="80">
        <v>0</v>
      </c>
      <c r="T38" s="78">
        <f>SUMPRODUCT(LTA!F38:AJ38,LTA!F$101:AJ$101,LTA!F$103:AJ$103)</f>
        <v>173.48000000000002</v>
      </c>
      <c r="U38" s="78">
        <f>SUMPRODUCT(LTA!F38:AJ38,LTA!F$102:AJ$102,LTA!F$103:AJ$103)</f>
        <v>100.33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810.03000000000009</v>
      </c>
      <c r="AB38" s="117">
        <f>-STOA!N38</f>
        <v>0</v>
      </c>
      <c r="AC38">
        <f t="shared" si="0"/>
        <v>20.782603104335301</v>
      </c>
      <c r="AD38">
        <f t="shared" si="1"/>
        <v>2021.4652182941015</v>
      </c>
      <c r="AE38">
        <f>'IDT-1'!B38</f>
        <v>0</v>
      </c>
      <c r="AF38" s="26"/>
      <c r="AG38">
        <f t="shared" si="2"/>
        <v>2021.4652182941015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-159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12.355337163592377</v>
      </c>
      <c r="F39">
        <f>GT_Spot!P39</f>
        <v>0</v>
      </c>
      <c r="G39">
        <f>PPCL_NG!P39</f>
        <v>33.950000000000003</v>
      </c>
      <c r="H39">
        <f>PPCL_Spot!P39</f>
        <v>41.017171229570373</v>
      </c>
      <c r="I39">
        <f>Bawana_NG!P39</f>
        <v>75.844861772541364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798.241783230632</v>
      </c>
      <c r="P39" s="77">
        <v>116.38483468690366</v>
      </c>
      <c r="Q39" s="77">
        <v>0</v>
      </c>
      <c r="R39" s="80">
        <v>37.5</v>
      </c>
      <c r="S39" s="80">
        <v>0</v>
      </c>
      <c r="T39" s="78">
        <f>SUMPRODUCT(LTA!F39:AJ39,LTA!F$101:AJ$101,LTA!F$103:AJ$103)</f>
        <v>196.06</v>
      </c>
      <c r="U39" s="78">
        <f>SUMPRODUCT(LTA!F39:AJ39,LTA!F$102:AJ$102,LTA!F$103:AJ$103)</f>
        <v>100.5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811.92000000000007</v>
      </c>
      <c r="AB39" s="117">
        <f>-STOA!N39</f>
        <v>0</v>
      </c>
      <c r="AC39">
        <f t="shared" si="0"/>
        <v>21.185030304172056</v>
      </c>
      <c r="AD39">
        <f t="shared" si="1"/>
        <v>2020.5889577790676</v>
      </c>
      <c r="AE39">
        <f>'IDT-1'!B39</f>
        <v>0</v>
      </c>
      <c r="AF39" s="26"/>
      <c r="AG39">
        <f t="shared" si="2"/>
        <v>1975.5889577790676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-182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12.355337163592377</v>
      </c>
      <c r="F40">
        <f>GT_Spot!P40</f>
        <v>0</v>
      </c>
      <c r="G40">
        <f>PPCL_NG!P40</f>
        <v>33.950000000000003</v>
      </c>
      <c r="H40">
        <f>PPCL_Spot!P40</f>
        <v>41.017171229570373</v>
      </c>
      <c r="I40">
        <f>Bawana_NG!P40</f>
        <v>75.844861772541364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770.93888928072306</v>
      </c>
      <c r="P40" s="77">
        <v>94.549999999999983</v>
      </c>
      <c r="Q40" s="77">
        <v>0</v>
      </c>
      <c r="R40" s="80">
        <v>37.5</v>
      </c>
      <c r="S40" s="80">
        <v>0</v>
      </c>
      <c r="T40" s="78">
        <f>SUMPRODUCT(LTA!F40:AJ40,LTA!F$101:AJ$101,LTA!F$103:AJ$103)</f>
        <v>232.39000000000001</v>
      </c>
      <c r="U40" s="78">
        <f>SUMPRODUCT(LTA!F40:AJ40,LTA!F$102:AJ$102,LTA!F$103:AJ$103)</f>
        <v>100.82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812.83</v>
      </c>
      <c r="AB40" s="117">
        <f>-STOA!N40</f>
        <v>0</v>
      </c>
      <c r="AC40">
        <f t="shared" si="0"/>
        <v>20.816802466502249</v>
      </c>
      <c r="AD40">
        <f t="shared" si="1"/>
        <v>2039.379456979925</v>
      </c>
      <c r="AE40">
        <f>'IDT-1'!B40</f>
        <v>0</v>
      </c>
      <c r="AF40" s="26"/>
      <c r="AG40">
        <f t="shared" si="2"/>
        <v>1994.379456979925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-152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12.355337163592377</v>
      </c>
      <c r="F41">
        <f>GT_Spot!P41</f>
        <v>0</v>
      </c>
      <c r="G41">
        <f>PPCL_NG!P41</f>
        <v>33.950000000000003</v>
      </c>
      <c r="H41">
        <f>PPCL_Spot!P41</f>
        <v>41.017171229570373</v>
      </c>
      <c r="I41">
        <f>Bawana_NG!P41</f>
        <v>75.844861772541364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779.8598114001378</v>
      </c>
      <c r="P41" s="77">
        <v>83.32</v>
      </c>
      <c r="Q41" s="77">
        <v>0</v>
      </c>
      <c r="R41" s="80">
        <v>37.5</v>
      </c>
      <c r="S41" s="80">
        <v>0</v>
      </c>
      <c r="T41" s="78">
        <f>SUMPRODUCT(LTA!F41:AJ41,LTA!F$101:AJ$101,LTA!F$103:AJ$103)</f>
        <v>246.82</v>
      </c>
      <c r="U41" s="78">
        <f>SUMPRODUCT(LTA!F41:AJ41,LTA!F$102:AJ$102,LTA!F$103:AJ$103)</f>
        <v>101.61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813.42000000000007</v>
      </c>
      <c r="AB41" s="117">
        <f>-STOA!N41</f>
        <v>0</v>
      </c>
      <c r="AC41">
        <f t="shared" si="0"/>
        <v>20.704779265576018</v>
      </c>
      <c r="AD41">
        <f t="shared" si="1"/>
        <v>2078.9924023002654</v>
      </c>
      <c r="AE41">
        <f>'IDT-1'!B41</f>
        <v>0</v>
      </c>
      <c r="AF41" s="26"/>
      <c r="AG41">
        <f t="shared" si="2"/>
        <v>2033.9924023002654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-126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12.355337163592377</v>
      </c>
      <c r="F42">
        <f>GT_Spot!P42</f>
        <v>0</v>
      </c>
      <c r="G42">
        <f>PPCL_NG!P42</f>
        <v>33.950000000000003</v>
      </c>
      <c r="H42">
        <f>PPCL_Spot!P42</f>
        <v>41.017171229570373</v>
      </c>
      <c r="I42">
        <f>Bawana_NG!P42</f>
        <v>75.844861772541364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779.84719364649345</v>
      </c>
      <c r="P42" s="77">
        <v>83.32</v>
      </c>
      <c r="Q42" s="77">
        <v>0</v>
      </c>
      <c r="R42" s="80">
        <v>37.5</v>
      </c>
      <c r="S42" s="80">
        <v>0</v>
      </c>
      <c r="T42" s="78">
        <f>SUMPRODUCT(LTA!F42:AJ42,LTA!F$101:AJ$101,LTA!F$103:AJ$103)</f>
        <v>261.69</v>
      </c>
      <c r="U42" s="78">
        <f>SUMPRODUCT(LTA!F42:AJ42,LTA!F$102:AJ$102,LTA!F$103:AJ$103)</f>
        <v>101.36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813.73</v>
      </c>
      <c r="AB42" s="117">
        <f>-STOA!N42</f>
        <v>0</v>
      </c>
      <c r="AC42">
        <f t="shared" si="0"/>
        <v>20.640733423855654</v>
      </c>
      <c r="AD42">
        <f t="shared" si="1"/>
        <v>2115.9738303883419</v>
      </c>
      <c r="AE42">
        <f>'IDT-1'!B42</f>
        <v>0</v>
      </c>
      <c r="AF42" s="26"/>
      <c r="AG42">
        <f t="shared" si="2"/>
        <v>2070.9738303883419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-104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12.355337163592377</v>
      </c>
      <c r="F43">
        <f>GT_Spot!P43</f>
        <v>0</v>
      </c>
      <c r="G43">
        <f>PPCL_NG!P43</f>
        <v>33.950000000000003</v>
      </c>
      <c r="H43">
        <f>PPCL_Spot!P43</f>
        <v>41.017171229570373</v>
      </c>
      <c r="I43">
        <f>Bawana_NG!P43</f>
        <v>75.844861772541364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788.4679413408146</v>
      </c>
      <c r="P43" s="77">
        <v>83.32</v>
      </c>
      <c r="Q43" s="77">
        <v>0</v>
      </c>
      <c r="R43" s="80">
        <v>37.5</v>
      </c>
      <c r="S43" s="80">
        <v>0</v>
      </c>
      <c r="T43" s="78">
        <f>SUMPRODUCT(LTA!F43:AJ43,LTA!F$101:AJ$101,LTA!F$103:AJ$103)</f>
        <v>270.63</v>
      </c>
      <c r="U43" s="78">
        <f>SUMPRODUCT(LTA!F43:AJ43,LTA!F$102:AJ$102,LTA!F$103:AJ$103)</f>
        <v>102.75999999999999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822.17000000000007</v>
      </c>
      <c r="AB43" s="117">
        <f>-STOA!N43</f>
        <v>0</v>
      </c>
      <c r="AC43">
        <f t="shared" si="0"/>
        <v>21.26361948702008</v>
      </c>
      <c r="AD43">
        <f t="shared" si="1"/>
        <v>2099.7516920194985</v>
      </c>
      <c r="AE43">
        <f>'IDT-1'!B43</f>
        <v>0</v>
      </c>
      <c r="AF43" s="26"/>
      <c r="AG43">
        <f t="shared" si="2"/>
        <v>2054.7516920194985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-147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12.355337163592377</v>
      </c>
      <c r="F44">
        <f>GT_Spot!P44</f>
        <v>0</v>
      </c>
      <c r="G44">
        <f>PPCL_NG!P44</f>
        <v>33.950000000000003</v>
      </c>
      <c r="H44">
        <f>PPCL_Spot!P44</f>
        <v>41.017171229570373</v>
      </c>
      <c r="I44">
        <f>Bawana_NG!P44</f>
        <v>75.844861772541364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788.44599812140348</v>
      </c>
      <c r="P44" s="77">
        <v>83.32</v>
      </c>
      <c r="Q44" s="77">
        <v>0</v>
      </c>
      <c r="R44" s="80">
        <v>37.5</v>
      </c>
      <c r="S44" s="80">
        <v>0</v>
      </c>
      <c r="T44" s="78">
        <f>SUMPRODUCT(LTA!F44:AJ44,LTA!F$101:AJ$101,LTA!F$103:AJ$103)</f>
        <v>282.85000000000002</v>
      </c>
      <c r="U44" s="78">
        <f>SUMPRODUCT(LTA!F44:AJ44,LTA!F$102:AJ$102,LTA!F$103:AJ$103)</f>
        <v>103.39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822.17000000000007</v>
      </c>
      <c r="AB44" s="117">
        <f>-STOA!N44</f>
        <v>0</v>
      </c>
      <c r="AC44">
        <f t="shared" si="0"/>
        <v>21.039137540845843</v>
      </c>
      <c r="AD44">
        <f t="shared" si="1"/>
        <v>2150.8042307462624</v>
      </c>
      <c r="AE44">
        <f>'IDT-1'!B44</f>
        <v>0</v>
      </c>
      <c r="AF44" s="26"/>
      <c r="AG44">
        <f t="shared" si="2"/>
        <v>2105.8042307462624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-109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13.648930710008553</v>
      </c>
      <c r="F45">
        <f>GT_Spot!P45</f>
        <v>0</v>
      </c>
      <c r="G45">
        <f>PPCL_NG!P45</f>
        <v>33.950000000000003</v>
      </c>
      <c r="H45">
        <f>PPCL_Spot!P45</f>
        <v>41.017171229570373</v>
      </c>
      <c r="I45">
        <f>Bawana_NG!P45</f>
        <v>75.844861772541364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795.82437550705265</v>
      </c>
      <c r="P45" s="77">
        <v>83.32</v>
      </c>
      <c r="Q45" s="77">
        <v>0</v>
      </c>
      <c r="R45" s="80">
        <v>37.5</v>
      </c>
      <c r="S45" s="80">
        <v>0</v>
      </c>
      <c r="T45" s="78">
        <f>SUMPRODUCT(LTA!F45:AJ45,LTA!F$101:AJ$101,LTA!F$103:AJ$103)</f>
        <v>292.25</v>
      </c>
      <c r="U45" s="78">
        <f>SUMPRODUCT(LTA!F45:AJ45,LTA!F$102:AJ$102,LTA!F$103:AJ$103)</f>
        <v>103.41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822.86</v>
      </c>
      <c r="AB45" s="117">
        <f>-STOA!N45</f>
        <v>0</v>
      </c>
      <c r="AC45">
        <f t="shared" si="0"/>
        <v>21.541787730891436</v>
      </c>
      <c r="AD45">
        <f t="shared" si="1"/>
        <v>2131.0835514882815</v>
      </c>
      <c r="AE45">
        <f>'IDT-1'!B45</f>
        <v>0</v>
      </c>
      <c r="AF45" s="26"/>
      <c r="AG45">
        <f t="shared" si="2"/>
        <v>2086.0835514882815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-147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13.648930710008553</v>
      </c>
      <c r="F46">
        <f>GT_Spot!P46</f>
        <v>0</v>
      </c>
      <c r="G46">
        <f>PPCL_NG!P46</f>
        <v>33.950000000000003</v>
      </c>
      <c r="H46">
        <f>PPCL_Spot!P46</f>
        <v>41.017171229570373</v>
      </c>
      <c r="I46">
        <f>Bawana_NG!P46</f>
        <v>75.844861772541364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869.79905644531402</v>
      </c>
      <c r="P46" s="77">
        <v>122.23</v>
      </c>
      <c r="Q46" s="77">
        <v>0</v>
      </c>
      <c r="R46" s="80">
        <v>37.5</v>
      </c>
      <c r="S46" s="80">
        <v>0</v>
      </c>
      <c r="T46" s="78">
        <f>SUMPRODUCT(LTA!F46:AJ46,LTA!F$101:AJ$101,LTA!F$103:AJ$103)</f>
        <v>300.08</v>
      </c>
      <c r="U46" s="78">
        <f>SUMPRODUCT(LTA!F46:AJ46,LTA!F$102:AJ$102,LTA!F$103:AJ$103)</f>
        <v>121.16999999999999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822.86</v>
      </c>
      <c r="AB46" s="117">
        <f>-STOA!N46</f>
        <v>0</v>
      </c>
      <c r="AC46">
        <f t="shared" si="0"/>
        <v>23.497249507490345</v>
      </c>
      <c r="AD46">
        <f t="shared" si="1"/>
        <v>2184.602770649944</v>
      </c>
      <c r="AE46">
        <f>'IDT-1'!B46</f>
        <v>0</v>
      </c>
      <c r="AF46" s="26"/>
      <c r="AG46">
        <f t="shared" si="2"/>
        <v>2139.602770649944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-230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13.648930710008553</v>
      </c>
      <c r="F47">
        <f>GT_Spot!P47</f>
        <v>0</v>
      </c>
      <c r="G47">
        <f>PPCL_NG!P47</f>
        <v>33.950000000000003</v>
      </c>
      <c r="H47">
        <f>PPCL_Spot!P47</f>
        <v>41.017171229570373</v>
      </c>
      <c r="I47">
        <f>Bawana_NG!P47</f>
        <v>75.844861772541364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664.29949529653254</v>
      </c>
      <c r="P47" s="77">
        <v>122.23</v>
      </c>
      <c r="Q47" s="77">
        <v>0</v>
      </c>
      <c r="R47" s="80">
        <v>37.5</v>
      </c>
      <c r="S47" s="80">
        <v>0</v>
      </c>
      <c r="T47" s="78">
        <f>SUMPRODUCT(LTA!F47:AJ47,LTA!F$101:AJ$101,LTA!F$103:AJ$103)</f>
        <v>303.18</v>
      </c>
      <c r="U47" s="78">
        <f>SUMPRODUCT(LTA!F47:AJ47,LTA!F$102:AJ$102,LTA!F$103:AJ$103)</f>
        <v>123.25999999999999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817.39</v>
      </c>
      <c r="AB47" s="117">
        <f>-STOA!N47</f>
        <v>0</v>
      </c>
      <c r="AC47">
        <f t="shared" si="0"/>
        <v>19.937398247508593</v>
      </c>
      <c r="AD47">
        <f t="shared" si="1"/>
        <v>2179.3830607611444</v>
      </c>
      <c r="AE47">
        <f>'IDT-1'!B47</f>
        <v>0</v>
      </c>
      <c r="AF47" s="26"/>
      <c r="AG47">
        <f t="shared" si="2"/>
        <v>2134.3830607611444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-33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13.648930710008553</v>
      </c>
      <c r="F48">
        <f>GT_Spot!P48</f>
        <v>0</v>
      </c>
      <c r="G48">
        <f>PPCL_NG!P48</f>
        <v>33.950000000000003</v>
      </c>
      <c r="H48">
        <f>PPCL_Spot!P48</f>
        <v>41.017171229570373</v>
      </c>
      <c r="I48">
        <f>Bawana_NG!P48</f>
        <v>75.844861772541364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695.13439099990387</v>
      </c>
      <c r="P48" s="77">
        <v>122.23</v>
      </c>
      <c r="Q48" s="77">
        <v>0</v>
      </c>
      <c r="R48" s="80">
        <v>37.5</v>
      </c>
      <c r="S48" s="80">
        <v>0</v>
      </c>
      <c r="T48" s="78">
        <f>SUMPRODUCT(LTA!F48:AJ48,LTA!F$101:AJ$101,LTA!F$103:AJ$103)</f>
        <v>304.70999999999998</v>
      </c>
      <c r="U48" s="78">
        <f>SUMPRODUCT(LTA!F48:AJ48,LTA!F$102:AJ$102,LTA!F$103:AJ$103)</f>
        <v>125.08000000000001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817.39</v>
      </c>
      <c r="AB48" s="117">
        <f>-STOA!N48</f>
        <v>0</v>
      </c>
      <c r="AC48">
        <f t="shared" si="0"/>
        <v>20.184956564565088</v>
      </c>
      <c r="AD48">
        <f t="shared" si="1"/>
        <v>2219.3203981474589</v>
      </c>
      <c r="AE48">
        <f>'IDT-1'!B48</f>
        <v>0</v>
      </c>
      <c r="AF48" s="26"/>
      <c r="AG48">
        <f t="shared" si="2"/>
        <v>2174.3203981474589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-27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13.648930710008553</v>
      </c>
      <c r="F49">
        <f>GT_Spot!P49</f>
        <v>0</v>
      </c>
      <c r="G49">
        <f>PPCL_NG!P49</f>
        <v>33.950000000000003</v>
      </c>
      <c r="H49">
        <f>PPCL_Spot!P49</f>
        <v>41.017171229570373</v>
      </c>
      <c r="I49">
        <f>Bawana_NG!P49</f>
        <v>75.844861772541364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724.02831881638497</v>
      </c>
      <c r="P49" s="77">
        <v>122.23</v>
      </c>
      <c r="Q49" s="77">
        <v>0</v>
      </c>
      <c r="R49" s="80">
        <v>37.5</v>
      </c>
      <c r="S49" s="80">
        <v>0</v>
      </c>
      <c r="T49" s="78">
        <f>SUMPRODUCT(LTA!F49:AJ49,LTA!F$101:AJ$101,LTA!F$103:AJ$103)</f>
        <v>305.67</v>
      </c>
      <c r="U49" s="78">
        <f>SUMPRODUCT(LTA!F49:AJ49,LTA!F$102:AJ$102,LTA!F$103:AJ$103)</f>
        <v>126.60000000000001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817.39</v>
      </c>
      <c r="AB49" s="117">
        <f>-STOA!N49</f>
        <v>0</v>
      </c>
      <c r="AC49">
        <f t="shared" si="0"/>
        <v>20.620853424749637</v>
      </c>
      <c r="AD49">
        <f t="shared" si="1"/>
        <v>2232.2584291037556</v>
      </c>
      <c r="AE49">
        <f>'IDT-1'!B49</f>
        <v>0</v>
      </c>
      <c r="AF49" s="26"/>
      <c r="AG49">
        <f t="shared" si="2"/>
        <v>2187.2584291037556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-45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13.648930710008553</v>
      </c>
      <c r="F50">
        <f>GT_Spot!P50</f>
        <v>0</v>
      </c>
      <c r="G50">
        <f>PPCL_NG!P50</f>
        <v>33.950000000000003</v>
      </c>
      <c r="H50">
        <f>PPCL_Spot!P50</f>
        <v>41.017171229570373</v>
      </c>
      <c r="I50">
        <f>Bawana_NG!P50</f>
        <v>75.844861772541364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720.23638151500404</v>
      </c>
      <c r="P50" s="77">
        <v>122.23</v>
      </c>
      <c r="Q50" s="77">
        <v>0</v>
      </c>
      <c r="R50" s="80">
        <v>37.5</v>
      </c>
      <c r="S50" s="80">
        <v>0</v>
      </c>
      <c r="T50" s="78">
        <f>SUMPRODUCT(LTA!F50:AJ50,LTA!F$101:AJ$101,LTA!F$103:AJ$103)</f>
        <v>306.02999999999997</v>
      </c>
      <c r="U50" s="78">
        <f>SUMPRODUCT(LTA!F50:AJ50,LTA!F$102:AJ$102,LTA!F$103:AJ$103)</f>
        <v>128.13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817.39</v>
      </c>
      <c r="AB50" s="117">
        <f>-STOA!N50</f>
        <v>0</v>
      </c>
      <c r="AC50">
        <f t="shared" si="0"/>
        <v>20.408797571009188</v>
      </c>
      <c r="AD50">
        <f t="shared" si="1"/>
        <v>2252.5685476561152</v>
      </c>
      <c r="AE50">
        <f>'IDT-1'!B50</f>
        <v>0</v>
      </c>
      <c r="AF50" s="26"/>
      <c r="AG50">
        <f t="shared" si="2"/>
        <v>2207.5685476561152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-23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13.648930710008553</v>
      </c>
      <c r="F51">
        <f>GT_Spot!P51</f>
        <v>0</v>
      </c>
      <c r="G51">
        <f>PPCL_NG!P51</f>
        <v>33.950000000000003</v>
      </c>
      <c r="H51">
        <f>PPCL_Spot!P51</f>
        <v>41.017171229570373</v>
      </c>
      <c r="I51">
        <f>Bawana_NG!P51</f>
        <v>75.844861772541364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762.66313315902278</v>
      </c>
      <c r="P51" s="77">
        <v>52.164024070359503</v>
      </c>
      <c r="Q51" s="77">
        <v>0</v>
      </c>
      <c r="R51" s="80">
        <v>37.5</v>
      </c>
      <c r="S51" s="80">
        <v>0</v>
      </c>
      <c r="T51" s="78">
        <f>SUMPRODUCT(LTA!F51:AJ51,LTA!F$101:AJ$101,LTA!F$103:AJ$103)</f>
        <v>308.58999999999997</v>
      </c>
      <c r="U51" s="78">
        <f>SUMPRODUCT(LTA!F51:AJ51,LTA!F$102:AJ$102,LTA!F$103:AJ$103)</f>
        <v>146.70999999999998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817.39</v>
      </c>
      <c r="AB51" s="117">
        <f>-STOA!N51</f>
        <v>0</v>
      </c>
      <c r="AC51">
        <f t="shared" si="0"/>
        <v>20.147407464285227</v>
      </c>
      <c r="AD51">
        <f t="shared" si="1"/>
        <v>2269.3307134772176</v>
      </c>
      <c r="AE51">
        <f>'IDT-1'!B51</f>
        <v>0</v>
      </c>
      <c r="AF51" s="26"/>
      <c r="AG51">
        <f t="shared" si="2"/>
        <v>2224.3307134772176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13.648930710008553</v>
      </c>
      <c r="F52">
        <f>GT_Spot!P52</f>
        <v>0</v>
      </c>
      <c r="G52">
        <f>PPCL_NG!P52</f>
        <v>33.950000000000003</v>
      </c>
      <c r="H52">
        <f>PPCL_Spot!P52</f>
        <v>41.017171229570373</v>
      </c>
      <c r="I52">
        <f>Bawana_NG!P52</f>
        <v>75.844861772541364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779.22668007597258</v>
      </c>
      <c r="P52" s="77">
        <v>52.164024070359503</v>
      </c>
      <c r="Q52" s="77">
        <v>0</v>
      </c>
      <c r="R52" s="80">
        <v>37.5</v>
      </c>
      <c r="S52" s="80">
        <v>0</v>
      </c>
      <c r="T52" s="78">
        <f>SUMPRODUCT(LTA!F52:AJ52,LTA!F$101:AJ$101,LTA!F$103:AJ$103)</f>
        <v>308.39</v>
      </c>
      <c r="U52" s="78">
        <f>SUMPRODUCT(LTA!F52:AJ52,LTA!F$102:AJ$102,LTA!F$103:AJ$103)</f>
        <v>146.49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817.39</v>
      </c>
      <c r="AB52" s="117">
        <f>-STOA!N52</f>
        <v>0</v>
      </c>
      <c r="AC52">
        <f t="shared" si="0"/>
        <v>20.396008207420728</v>
      </c>
      <c r="AD52">
        <f t="shared" si="1"/>
        <v>2273.2256596510315</v>
      </c>
      <c r="AE52">
        <f>'IDT-1'!B52</f>
        <v>0</v>
      </c>
      <c r="AF52" s="26"/>
      <c r="AG52">
        <f t="shared" si="2"/>
        <v>2228.2256596510315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-12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13.648930710008553</v>
      </c>
      <c r="F53">
        <f>GT_Spot!P53</f>
        <v>0</v>
      </c>
      <c r="G53">
        <f>PPCL_NG!P53</f>
        <v>33.950000000000003</v>
      </c>
      <c r="H53">
        <f>PPCL_Spot!P53</f>
        <v>41.017171229570373</v>
      </c>
      <c r="I53">
        <f>Bawana_NG!P53</f>
        <v>75.844861772541364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779.23200873272299</v>
      </c>
      <c r="P53" s="77">
        <v>58.04</v>
      </c>
      <c r="Q53" s="77">
        <v>0</v>
      </c>
      <c r="R53" s="80">
        <v>37.5</v>
      </c>
      <c r="S53" s="80">
        <v>0</v>
      </c>
      <c r="T53" s="78">
        <f>SUMPRODUCT(LTA!F53:AJ53,LTA!F$101:AJ$101,LTA!F$103:AJ$103)</f>
        <v>308.17</v>
      </c>
      <c r="U53" s="78">
        <f>SUMPRODUCT(LTA!F53:AJ53,LTA!F$102:AJ$102,LTA!F$103:AJ$103)</f>
        <v>146.63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817.39</v>
      </c>
      <c r="AB53" s="117">
        <f>-STOA!N53</f>
        <v>0</v>
      </c>
      <c r="AC53">
        <f t="shared" si="0"/>
        <v>21.317116184956109</v>
      </c>
      <c r="AD53">
        <f t="shared" si="1"/>
        <v>2180.1058562598873</v>
      </c>
      <c r="AE53">
        <f>'IDT-1'!B53</f>
        <v>18</v>
      </c>
      <c r="AF53" s="26"/>
      <c r="AG53">
        <f t="shared" si="2"/>
        <v>2153.1058562598873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-110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13.648930710008553</v>
      </c>
      <c r="F54">
        <f>GT_Spot!P54</f>
        <v>0</v>
      </c>
      <c r="G54">
        <f>PPCL_NG!P54</f>
        <v>33.950000000000003</v>
      </c>
      <c r="H54">
        <f>PPCL_Spot!P54</f>
        <v>41.017171229570373</v>
      </c>
      <c r="I54">
        <f>Bawana_NG!P54</f>
        <v>75.844861772541364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779.22668007597258</v>
      </c>
      <c r="P54" s="77">
        <v>58.04</v>
      </c>
      <c r="Q54" s="77">
        <v>0</v>
      </c>
      <c r="R54" s="80">
        <v>37.5</v>
      </c>
      <c r="S54" s="80">
        <v>0</v>
      </c>
      <c r="T54" s="78">
        <f>SUMPRODUCT(LTA!F54:AJ54,LTA!F$101:AJ$101,LTA!F$103:AJ$103)</f>
        <v>308.25</v>
      </c>
      <c r="U54" s="78">
        <f>SUMPRODUCT(LTA!F54:AJ54,LTA!F$102:AJ$102,LTA!F$103:AJ$103)</f>
        <v>146.78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817.39</v>
      </c>
      <c r="AB54" s="117">
        <f>-STOA!N54</f>
        <v>0</v>
      </c>
      <c r="AC54">
        <f t="shared" si="0"/>
        <v>21.230312017554748</v>
      </c>
      <c r="AD54">
        <f t="shared" si="1"/>
        <v>2190.4173317705381</v>
      </c>
      <c r="AE54">
        <f>'IDT-1'!B54</f>
        <v>25</v>
      </c>
      <c r="AF54" s="26"/>
      <c r="AG54">
        <f t="shared" si="2"/>
        <v>2170.4173317705381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-100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13.648930710008553</v>
      </c>
      <c r="F55">
        <f>GT_Spot!P55</f>
        <v>0</v>
      </c>
      <c r="G55">
        <f>PPCL_NG!P55</f>
        <v>33.950000000000003</v>
      </c>
      <c r="H55">
        <f>PPCL_Spot!P55</f>
        <v>41.017171229570373</v>
      </c>
      <c r="I55">
        <f>Bawana_NG!P55</f>
        <v>75.844861772541364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692.05531653383457</v>
      </c>
      <c r="P55" s="77">
        <v>58.04</v>
      </c>
      <c r="Q55" s="77">
        <v>0</v>
      </c>
      <c r="R55" s="80">
        <v>37.5</v>
      </c>
      <c r="S55" s="80">
        <v>0</v>
      </c>
      <c r="T55" s="78">
        <f>SUMPRODUCT(LTA!F55:AJ55,LTA!F$101:AJ$101,LTA!F$103:AJ$103)</f>
        <v>307.52</v>
      </c>
      <c r="U55" s="78">
        <f>SUMPRODUCT(LTA!F55:AJ55,LTA!F$102:AJ$102,LTA!F$103:AJ$103)</f>
        <v>146.53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817.39</v>
      </c>
      <c r="AB55" s="117">
        <f>-STOA!N55</f>
        <v>0</v>
      </c>
      <c r="AC55">
        <f t="shared" si="0"/>
        <v>20.055064279885148</v>
      </c>
      <c r="AD55">
        <f t="shared" si="1"/>
        <v>2148.4412159660696</v>
      </c>
      <c r="AE55">
        <f>'IDT-1'!B55</f>
        <v>0</v>
      </c>
      <c r="AF55" s="26"/>
      <c r="AG55">
        <f t="shared" si="2"/>
        <v>2103.4412159660696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-55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13.648930710008553</v>
      </c>
      <c r="F56">
        <f>GT_Spot!P56</f>
        <v>0</v>
      </c>
      <c r="G56">
        <f>PPCL_NG!P56</f>
        <v>33.950000000000003</v>
      </c>
      <c r="H56">
        <f>PPCL_Spot!P56</f>
        <v>41.017171229570373</v>
      </c>
      <c r="I56">
        <f>Bawana_NG!P56</f>
        <v>75.844861772541364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688.94453303262912</v>
      </c>
      <c r="P56" s="77">
        <v>58.04</v>
      </c>
      <c r="Q56" s="77">
        <v>0</v>
      </c>
      <c r="R56" s="80">
        <v>37.5</v>
      </c>
      <c r="S56" s="80">
        <v>0</v>
      </c>
      <c r="T56" s="78">
        <f>SUMPRODUCT(LTA!F56:AJ56,LTA!F$101:AJ$101,LTA!F$103:AJ$103)</f>
        <v>306.81</v>
      </c>
      <c r="U56" s="78">
        <f>SUMPRODUCT(LTA!F56:AJ56,LTA!F$102:AJ$102,LTA!F$103:AJ$103)</f>
        <v>146.49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817.39</v>
      </c>
      <c r="AB56" s="117">
        <f>-STOA!N56</f>
        <v>0</v>
      </c>
      <c r="AC56">
        <f t="shared" si="0"/>
        <v>20.012211257552341</v>
      </c>
      <c r="AD56">
        <f t="shared" si="1"/>
        <v>2145.6232854871969</v>
      </c>
      <c r="AE56">
        <f>'IDT-1'!B56</f>
        <v>34</v>
      </c>
      <c r="AF56" s="26"/>
      <c r="AG56">
        <f t="shared" si="2"/>
        <v>2134.6232854871969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-54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13.648930710008553</v>
      </c>
      <c r="F57">
        <f>GT_Spot!P57</f>
        <v>0</v>
      </c>
      <c r="G57">
        <f>PPCL_NG!P57</f>
        <v>33.950000000000003</v>
      </c>
      <c r="H57">
        <f>PPCL_Spot!P57</f>
        <v>41.017171229570373</v>
      </c>
      <c r="I57">
        <f>Bawana_NG!P57</f>
        <v>75.844861772541364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719.08275603629602</v>
      </c>
      <c r="P57" s="77">
        <v>58.04</v>
      </c>
      <c r="Q57" s="77">
        <v>0</v>
      </c>
      <c r="R57" s="80">
        <v>37.5</v>
      </c>
      <c r="S57" s="80">
        <v>0</v>
      </c>
      <c r="T57" s="78">
        <f>SUMPRODUCT(LTA!F57:AJ57,LTA!F$101:AJ$101,LTA!F$103:AJ$103)</f>
        <v>304.66999999999996</v>
      </c>
      <c r="U57" s="78">
        <f>SUMPRODUCT(LTA!F57:AJ57,LTA!F$102:AJ$102,LTA!F$103:AJ$103)</f>
        <v>154.06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818.79</v>
      </c>
      <c r="AB57" s="117">
        <f>-STOA!N57</f>
        <v>0</v>
      </c>
      <c r="AC57">
        <f t="shared" si="0"/>
        <v>21.127684969459992</v>
      </c>
      <c r="AD57">
        <f t="shared" si="1"/>
        <v>2092.4760347789561</v>
      </c>
      <c r="AE57">
        <f>'IDT-1'!B57</f>
        <v>48</v>
      </c>
      <c r="AF57" s="26"/>
      <c r="AG57">
        <f t="shared" si="2"/>
        <v>2095.4760347789561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-143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13.648930710008553</v>
      </c>
      <c r="F58">
        <f>GT_Spot!P58</f>
        <v>0</v>
      </c>
      <c r="G58">
        <f>PPCL_NG!P58</f>
        <v>33.950000000000003</v>
      </c>
      <c r="H58">
        <f>PPCL_Spot!P58</f>
        <v>41.017171229570373</v>
      </c>
      <c r="I58">
        <f>Bawana_NG!P58</f>
        <v>75.844861772541364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694.90675063430217</v>
      </c>
      <c r="P58" s="77">
        <v>58.04</v>
      </c>
      <c r="Q58" s="77">
        <v>0</v>
      </c>
      <c r="R58" s="80">
        <v>37.5</v>
      </c>
      <c r="S58" s="80">
        <v>0</v>
      </c>
      <c r="T58" s="78">
        <f>SUMPRODUCT(LTA!F58:AJ58,LTA!F$101:AJ$101,LTA!F$103:AJ$103)</f>
        <v>304.27</v>
      </c>
      <c r="U58" s="78">
        <f>SUMPRODUCT(LTA!F58:AJ58,LTA!F$102:AJ$102,LTA!F$103:AJ$103)</f>
        <v>154.31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47.4</v>
      </c>
      <c r="Z58" s="75">
        <f>IEX!N58</f>
        <v>0</v>
      </c>
      <c r="AA58" s="117">
        <f>STOA!H58</f>
        <v>818.79</v>
      </c>
      <c r="AB58" s="117">
        <f>-STOA!N58</f>
        <v>0</v>
      </c>
      <c r="AC58">
        <f t="shared" si="0"/>
        <v>20.895707873334878</v>
      </c>
      <c r="AD58">
        <f t="shared" si="1"/>
        <v>2164.7820064730877</v>
      </c>
      <c r="AE58">
        <f>'IDT-1'!B58</f>
        <v>19.588000000000001</v>
      </c>
      <c r="AF58" s="26"/>
      <c r="AG58">
        <f t="shared" si="2"/>
        <v>2139.3700064730879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-94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13.648930710008553</v>
      </c>
      <c r="F59">
        <f>GT_Spot!P59</f>
        <v>0</v>
      </c>
      <c r="G59">
        <f>PPCL_NG!P59</f>
        <v>33.950000000000003</v>
      </c>
      <c r="H59">
        <f>PPCL_Spot!P59</f>
        <v>41.017171229570373</v>
      </c>
      <c r="I59">
        <f>Bawana_NG!P59</f>
        <v>75.844861772541364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699.23034224486219</v>
      </c>
      <c r="P59" s="77">
        <v>58.04</v>
      </c>
      <c r="Q59" s="77">
        <v>0</v>
      </c>
      <c r="R59" s="80">
        <v>37.5</v>
      </c>
      <c r="S59" s="80">
        <v>0</v>
      </c>
      <c r="T59" s="78">
        <f>SUMPRODUCT(LTA!F59:AJ59,LTA!F$101:AJ$101,LTA!F$103:AJ$103)</f>
        <v>299.45999999999998</v>
      </c>
      <c r="U59" s="78">
        <f>SUMPRODUCT(LTA!F59:AJ59,LTA!F$102:AJ$102,LTA!F$103:AJ$103)</f>
        <v>154.01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38.700000000000003</v>
      </c>
      <c r="Z59" s="75">
        <f>IEX!N59</f>
        <v>0</v>
      </c>
      <c r="AA59" s="117">
        <f>STOA!H59</f>
        <v>818.79</v>
      </c>
      <c r="AB59" s="117">
        <f>-STOA!N59</f>
        <v>0</v>
      </c>
      <c r="AC59">
        <f t="shared" si="0"/>
        <v>21.433696406061479</v>
      </c>
      <c r="AD59">
        <f t="shared" si="1"/>
        <v>2084.7576095509207</v>
      </c>
      <c r="AE59">
        <f>'IDT-1'!B59</f>
        <v>0</v>
      </c>
      <c r="AF59" s="26"/>
      <c r="AG59">
        <f t="shared" si="2"/>
        <v>2084.7576095509207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-164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13.648930710008553</v>
      </c>
      <c r="F60">
        <f>GT_Spot!P60</f>
        <v>0</v>
      </c>
      <c r="G60">
        <f>PPCL_NG!P60</f>
        <v>33.950000000000003</v>
      </c>
      <c r="H60">
        <f>PPCL_Spot!P60</f>
        <v>41.017171229570373</v>
      </c>
      <c r="I60">
        <f>Bawana_NG!P60</f>
        <v>75.844861772541364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723.42114219875191</v>
      </c>
      <c r="P60" s="77">
        <v>58.04</v>
      </c>
      <c r="Q60" s="77">
        <v>0</v>
      </c>
      <c r="R60" s="80">
        <v>37.5</v>
      </c>
      <c r="S60" s="80">
        <v>0</v>
      </c>
      <c r="T60" s="78">
        <f>SUMPRODUCT(LTA!F60:AJ60,LTA!F$101:AJ$101,LTA!F$103:AJ$103)</f>
        <v>296.5</v>
      </c>
      <c r="U60" s="78">
        <f>SUMPRODUCT(LTA!F60:AJ60,LTA!F$102:AJ$102,LTA!F$103:AJ$103)</f>
        <v>154.16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57.08</v>
      </c>
      <c r="Z60" s="75">
        <f>IEX!N60</f>
        <v>0</v>
      </c>
      <c r="AA60" s="117">
        <f>STOA!H60</f>
        <v>819.49</v>
      </c>
      <c r="AB60" s="117">
        <f>-STOA!N60</f>
        <v>0</v>
      </c>
      <c r="AC60">
        <f t="shared" si="0"/>
        <v>21.665457660344973</v>
      </c>
      <c r="AD60">
        <f t="shared" si="1"/>
        <v>2138.9866482505272</v>
      </c>
      <c r="AE60">
        <f>'IDT-1'!B60</f>
        <v>0</v>
      </c>
      <c r="AF60" s="26"/>
      <c r="AG60">
        <f t="shared" si="2"/>
        <v>2138.9866482505272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-150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13.648930710008553</v>
      </c>
      <c r="F61">
        <f>GT_Spot!P61</f>
        <v>0</v>
      </c>
      <c r="G61">
        <f>PPCL_NG!P61</f>
        <v>33.950000000000003</v>
      </c>
      <c r="H61">
        <f>PPCL_Spot!P61</f>
        <v>41.017171229570373</v>
      </c>
      <c r="I61">
        <f>Bawana_NG!P61</f>
        <v>75.844861772541364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719.66475181400358</v>
      </c>
      <c r="P61" s="77">
        <v>58.039999999999985</v>
      </c>
      <c r="Q61" s="77">
        <v>0</v>
      </c>
      <c r="R61" s="80">
        <v>37.5</v>
      </c>
      <c r="S61" s="80">
        <v>0</v>
      </c>
      <c r="T61" s="78">
        <f>SUMPRODUCT(LTA!F61:AJ61,LTA!F$101:AJ$101,LTA!F$103:AJ$103)</f>
        <v>292.95999999999998</v>
      </c>
      <c r="U61" s="78">
        <f>SUMPRODUCT(LTA!F61:AJ61,LTA!F$102:AJ$102,LTA!F$103:AJ$103)</f>
        <v>154.26999999999998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79.33</v>
      </c>
      <c r="Z61" s="75">
        <f>IEX!N61</f>
        <v>0</v>
      </c>
      <c r="AA61" s="117">
        <f>STOA!H61</f>
        <v>819.49</v>
      </c>
      <c r="AB61" s="117">
        <f>-STOA!N61</f>
        <v>0</v>
      </c>
      <c r="AC61">
        <f t="shared" si="0"/>
        <v>22.09987376071383</v>
      </c>
      <c r="AD61">
        <f t="shared" si="1"/>
        <v>2119.6158417654101</v>
      </c>
      <c r="AE61">
        <f>'IDT-1'!B61</f>
        <v>0</v>
      </c>
      <c r="AF61" s="26"/>
      <c r="AG61">
        <f t="shared" si="2"/>
        <v>2119.6158417654101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-184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13.648930710008553</v>
      </c>
      <c r="F62">
        <f>GT_Spot!P62</f>
        <v>0</v>
      </c>
      <c r="G62">
        <f>PPCL_NG!P62</f>
        <v>33.950000000000003</v>
      </c>
      <c r="H62">
        <f>PPCL_Spot!P62</f>
        <v>41.017171229570373</v>
      </c>
      <c r="I62">
        <f>Bawana_NG!P62</f>
        <v>75.844861772541364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719.66468361544287</v>
      </c>
      <c r="P62" s="77">
        <v>58.039999999999985</v>
      </c>
      <c r="Q62" s="77">
        <v>0</v>
      </c>
      <c r="R62" s="80">
        <v>37.5</v>
      </c>
      <c r="S62" s="80">
        <v>0</v>
      </c>
      <c r="T62" s="78">
        <f>SUMPRODUCT(LTA!F62:AJ62,LTA!F$101:AJ$101,LTA!F$103:AJ$103)</f>
        <v>283.55</v>
      </c>
      <c r="U62" s="78">
        <f>SUMPRODUCT(LTA!F62:AJ62,LTA!F$102:AJ$102,LTA!F$103:AJ$103)</f>
        <v>154.18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119.96</v>
      </c>
      <c r="Z62" s="75">
        <f>IEX!N62</f>
        <v>0</v>
      </c>
      <c r="AA62" s="117">
        <f>STOA!H62</f>
        <v>819.49</v>
      </c>
      <c r="AB62" s="117">
        <f>-STOA!N62</f>
        <v>0</v>
      </c>
      <c r="AC62">
        <f t="shared" si="0"/>
        <v>22.329426522955519</v>
      </c>
      <c r="AD62">
        <f t="shared" si="1"/>
        <v>2155.5162208046077</v>
      </c>
      <c r="AE62">
        <f>'IDT-1'!B62</f>
        <v>0</v>
      </c>
      <c r="AF62" s="26"/>
      <c r="AG62">
        <f t="shared" si="2"/>
        <v>2155.5162208046077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-179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8.1762134544422356</v>
      </c>
      <c r="F63">
        <f>GT_Spot!P63</f>
        <v>0</v>
      </c>
      <c r="G63">
        <f>PPCL_NG!P63</f>
        <v>33.950000000000003</v>
      </c>
      <c r="H63">
        <f>PPCL_Spot!P63</f>
        <v>39.997143061209911</v>
      </c>
      <c r="I63">
        <f>Bawana_NG!P63</f>
        <v>75.844861772541364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719.66475181400358</v>
      </c>
      <c r="P63" s="77">
        <v>58.039999999999985</v>
      </c>
      <c r="Q63" s="77">
        <v>0</v>
      </c>
      <c r="R63" s="80">
        <v>37.5</v>
      </c>
      <c r="S63" s="80">
        <v>0</v>
      </c>
      <c r="T63" s="78">
        <f>SUMPRODUCT(LTA!F63:AJ63,LTA!F$101:AJ$101,LTA!F$103:AJ$103)</f>
        <v>272.37</v>
      </c>
      <c r="U63" s="78">
        <f>SUMPRODUCT(LTA!F63:AJ63,LTA!F$102:AJ$102,LTA!F$103:AJ$103)</f>
        <v>154.28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151.88</v>
      </c>
      <c r="Z63" s="75">
        <f>IEX!N63</f>
        <v>0</v>
      </c>
      <c r="AA63" s="117">
        <f>STOA!H63</f>
        <v>819.49</v>
      </c>
      <c r="AB63" s="117">
        <f>-STOA!N63</f>
        <v>0</v>
      </c>
      <c r="AC63">
        <f t="shared" si="0"/>
        <v>22.109435990006684</v>
      </c>
      <c r="AD63">
        <f t="shared" si="1"/>
        <v>2209.0835341121906</v>
      </c>
      <c r="AE63">
        <f>'IDT-1'!B63</f>
        <v>0</v>
      </c>
      <c r="AF63" s="26"/>
      <c r="AG63">
        <f t="shared" si="2"/>
        <v>2209.0835341121906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-140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8.1762134544422356</v>
      </c>
      <c r="F64">
        <f>GT_Spot!P64</f>
        <v>0</v>
      </c>
      <c r="G64">
        <f>PPCL_NG!P64</f>
        <v>33.950000000000003</v>
      </c>
      <c r="H64">
        <f>PPCL_Spot!P64</f>
        <v>39.997143061209911</v>
      </c>
      <c r="I64">
        <f>Bawana_NG!P64</f>
        <v>75.844861772541364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718.51752968383119</v>
      </c>
      <c r="P64" s="77">
        <v>58.039999999999985</v>
      </c>
      <c r="Q64" s="77">
        <v>0</v>
      </c>
      <c r="R64" s="80">
        <v>37.5</v>
      </c>
      <c r="S64" s="80">
        <v>0</v>
      </c>
      <c r="T64" s="78">
        <f>SUMPRODUCT(LTA!F64:AJ64,LTA!F$101:AJ$101,LTA!F$103:AJ$103)</f>
        <v>260.52999999999997</v>
      </c>
      <c r="U64" s="78">
        <f>SUMPRODUCT(LTA!F64:AJ64,LTA!F$102:AJ$102,LTA!F$103:AJ$103)</f>
        <v>154.37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819.49</v>
      </c>
      <c r="AB64" s="117">
        <f>-STOA!N64</f>
        <v>0</v>
      </c>
      <c r="AC64">
        <f t="shared" si="0"/>
        <v>22.058568522428232</v>
      </c>
      <c r="AD64">
        <f t="shared" si="1"/>
        <v>2233.4871794495962</v>
      </c>
      <c r="AE64">
        <f>'IDT-1'!B64</f>
        <v>0</v>
      </c>
      <c r="AF64" s="26"/>
      <c r="AG64">
        <f t="shared" si="2"/>
        <v>2233.4871794495962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-125</v>
      </c>
      <c r="AM64" s="75">
        <f>RTM_PXI!H64</f>
        <v>0</v>
      </c>
      <c r="AN64" s="75">
        <f>RTM_PXI!N64</f>
        <v>0</v>
      </c>
      <c r="AO64" s="192">
        <f>GDAM_IEX!H64</f>
        <v>174.13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13.007220428529497</v>
      </c>
      <c r="F65">
        <f>GT_Spot!P65</f>
        <v>0</v>
      </c>
      <c r="G65">
        <f>PPCL_NG!P65</f>
        <v>33.950000000000003</v>
      </c>
      <c r="H65">
        <f>PPCL_Spot!P65</f>
        <v>40</v>
      </c>
      <c r="I65">
        <f>Bawana_NG!P65</f>
        <v>75.844861772541364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720.29444878752099</v>
      </c>
      <c r="P65" s="77">
        <v>58.039999999999985</v>
      </c>
      <c r="Q65" s="77">
        <v>0</v>
      </c>
      <c r="R65" s="80">
        <v>37.5</v>
      </c>
      <c r="S65" s="80">
        <v>0</v>
      </c>
      <c r="T65" s="78">
        <f>SUMPRODUCT(LTA!F65:AJ65,LTA!F$101:AJ$101,LTA!F$103:AJ$103)</f>
        <v>264.95</v>
      </c>
      <c r="U65" s="78">
        <f>SUMPRODUCT(LTA!F65:AJ65,LTA!F$102:AJ$102,LTA!F$103:AJ$103)</f>
        <v>154.31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818.09</v>
      </c>
      <c r="AB65" s="117">
        <f>-STOA!N65</f>
        <v>0</v>
      </c>
      <c r="AC65">
        <f t="shared" si="0"/>
        <v>21.152177472699609</v>
      </c>
      <c r="AD65">
        <f t="shared" si="1"/>
        <v>2382.504353515892</v>
      </c>
      <c r="AE65">
        <f>'IDT-1'!B65</f>
        <v>0</v>
      </c>
      <c r="AF65" s="26"/>
      <c r="AG65">
        <f t="shared" si="2"/>
        <v>2382.504353515892</v>
      </c>
      <c r="AI65" s="75">
        <f>PXIL!H65</f>
        <v>0</v>
      </c>
      <c r="AJ65" s="75">
        <f>PXIL!N65</f>
        <v>0</v>
      </c>
      <c r="AK65" s="75">
        <f>RTM_IEX!H65</f>
        <v>20.309999999999999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167.36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12.073389779256123</v>
      </c>
      <c r="F66">
        <f>GT_Spot!P66</f>
        <v>0</v>
      </c>
      <c r="G66">
        <f>PPCL_NG!P66</f>
        <v>33.950000000000003</v>
      </c>
      <c r="H66">
        <f>PPCL_Spot!P66</f>
        <v>40</v>
      </c>
      <c r="I66">
        <f>Bawana_NG!P66</f>
        <v>75.844861772541364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720.28693826530684</v>
      </c>
      <c r="P66" s="77">
        <v>58.039999999999985</v>
      </c>
      <c r="Q66" s="77">
        <v>0</v>
      </c>
      <c r="R66" s="80">
        <v>37.5</v>
      </c>
      <c r="S66" s="80">
        <v>0</v>
      </c>
      <c r="T66" s="78">
        <f>SUMPRODUCT(LTA!F66:AJ66,LTA!F$101:AJ$101,LTA!F$103:AJ$103)</f>
        <v>251.97000000000003</v>
      </c>
      <c r="U66" s="78">
        <f>SUMPRODUCT(LTA!F66:AJ66,LTA!F$102:AJ$102,LTA!F$103:AJ$103)</f>
        <v>155.37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815.99</v>
      </c>
      <c r="AB66" s="117">
        <f>-STOA!N66</f>
        <v>0</v>
      </c>
      <c r="AC66">
        <f t="shared" si="0"/>
        <v>21.199245670390521</v>
      </c>
      <c r="AD66">
        <f t="shared" si="1"/>
        <v>2387.805944146714</v>
      </c>
      <c r="AE66">
        <f>'IDT-1'!B66</f>
        <v>0</v>
      </c>
      <c r="AF66" s="26"/>
      <c r="AG66">
        <f t="shared" si="2"/>
        <v>2387.805944146714</v>
      </c>
      <c r="AI66" s="75">
        <f>PXIL!H66</f>
        <v>0</v>
      </c>
      <c r="AJ66" s="75">
        <f>PXIL!N66</f>
        <v>0</v>
      </c>
      <c r="AK66" s="75">
        <f>RTM_IEX!H66</f>
        <v>42.56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165.42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11.640399153311158</v>
      </c>
      <c r="F67">
        <f>GT_Spot!P67</f>
        <v>0</v>
      </c>
      <c r="G67">
        <f>PPCL_NG!P67</f>
        <v>33.950000000000003</v>
      </c>
      <c r="H67">
        <f>PPCL_Spot!P67</f>
        <v>40</v>
      </c>
      <c r="I67">
        <f>Bawana_NG!P67</f>
        <v>75.844861772541364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720.43886841727578</v>
      </c>
      <c r="P67" s="77">
        <v>58.039999999999985</v>
      </c>
      <c r="Q67" s="77">
        <v>0</v>
      </c>
      <c r="R67" s="80">
        <v>37.5</v>
      </c>
      <c r="S67" s="80">
        <v>0</v>
      </c>
      <c r="T67" s="78">
        <f>SUMPRODUCT(LTA!F67:AJ67,LTA!F$101:AJ$101,LTA!F$103:AJ$103)</f>
        <v>231.84999999999997</v>
      </c>
      <c r="U67" s="78">
        <f>SUMPRODUCT(LTA!F67:AJ67,LTA!F$102:AJ$102,LTA!F$103:AJ$103)</f>
        <v>155.47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702.54</v>
      </c>
      <c r="AB67" s="117">
        <f>-STOA!N67</f>
        <v>0</v>
      </c>
      <c r="AC67">
        <f t="shared" si="0"/>
        <v>21.358868338219526</v>
      </c>
      <c r="AD67">
        <f t="shared" si="1"/>
        <v>2405.7852610049085</v>
      </c>
      <c r="AE67">
        <f>'IDT-1'!B67</f>
        <v>0</v>
      </c>
      <c r="AF67" s="26"/>
      <c r="AG67">
        <f t="shared" si="2"/>
        <v>2405.7852610049085</v>
      </c>
      <c r="AI67" s="75">
        <f>PXIL!H67</f>
        <v>0</v>
      </c>
      <c r="AJ67" s="75">
        <f>PXIL!N67</f>
        <v>0</v>
      </c>
      <c r="AK67" s="75">
        <f>RTM_IEX!H67</f>
        <v>76.430000000000007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283.44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11.640399153311158</v>
      </c>
      <c r="F68">
        <f>GT_Spot!P68</f>
        <v>0</v>
      </c>
      <c r="G68">
        <f>PPCL_NG!P68</f>
        <v>33.950000000000003</v>
      </c>
      <c r="H68">
        <f>PPCL_Spot!P68</f>
        <v>40</v>
      </c>
      <c r="I68">
        <f>Bawana_NG!P68</f>
        <v>75.844861772541364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764.97958905477708</v>
      </c>
      <c r="P68" s="77">
        <v>58.039999999999985</v>
      </c>
      <c r="Q68" s="77">
        <v>0</v>
      </c>
      <c r="R68" s="80">
        <v>37.5</v>
      </c>
      <c r="S68" s="80">
        <v>0</v>
      </c>
      <c r="T68" s="78">
        <f>SUMPRODUCT(LTA!F68:AJ68,LTA!F$101:AJ$101,LTA!F$103:AJ$103)</f>
        <v>204.13</v>
      </c>
      <c r="U68" s="78">
        <f>SUMPRODUCT(LTA!F68:AJ68,LTA!F$102:AJ$102,LTA!F$103:AJ$103)</f>
        <v>154.13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253.74</v>
      </c>
      <c r="Z68" s="75">
        <f>IEX!N68</f>
        <v>0</v>
      </c>
      <c r="AA68" s="117">
        <f>STOA!H68</f>
        <v>699.74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21.29164267982954</v>
      </c>
      <c r="AD68">
        <f t="shared" ref="AD68:AD98" si="4">SUM(B68:AB68,AI68:AR68)-AC68</f>
        <v>2398.2132073007997</v>
      </c>
      <c r="AE68">
        <f>'IDT-1'!B68</f>
        <v>0</v>
      </c>
      <c r="AF68" s="26"/>
      <c r="AG68">
        <f t="shared" ref="AG68:AG98" si="5">SUM(AD68:AF68)+AT68</f>
        <v>2398.2132073007997</v>
      </c>
      <c r="AI68" s="75">
        <f>PXIL!H68</f>
        <v>0</v>
      </c>
      <c r="AJ68" s="75">
        <f>PXIL!N68</f>
        <v>0</v>
      </c>
      <c r="AK68" s="75">
        <f>RTM_IEX!H68</f>
        <v>51.27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34.54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11.640399153311158</v>
      </c>
      <c r="F69">
        <f>GT_Spot!P69</f>
        <v>0</v>
      </c>
      <c r="G69">
        <f>PPCL_NG!P69</f>
        <v>33.950000000000003</v>
      </c>
      <c r="H69">
        <f>PPCL_Spot!P69</f>
        <v>40</v>
      </c>
      <c r="I69">
        <f>Bawana_NG!P69</f>
        <v>75.844861772541364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776.91885843903685</v>
      </c>
      <c r="P69" s="77">
        <v>58.039999999999985</v>
      </c>
      <c r="Q69" s="77">
        <v>0</v>
      </c>
      <c r="R69" s="80">
        <v>31.610000000000007</v>
      </c>
      <c r="S69" s="80">
        <v>0</v>
      </c>
      <c r="T69" s="78">
        <f>SUMPRODUCT(LTA!F69:AJ69,LTA!F$101:AJ$101,LTA!F$103:AJ$103)</f>
        <v>179.14000000000004</v>
      </c>
      <c r="U69" s="78">
        <f>SUMPRODUCT(LTA!F69:AJ69,LTA!F$102:AJ$102,LTA!F$103:AJ$103)</f>
        <v>154.80000000000001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295.06</v>
      </c>
      <c r="Z69" s="75">
        <f>IEX!N69</f>
        <v>0</v>
      </c>
      <c r="AA69" s="117">
        <f>STOA!H69</f>
        <v>697.64</v>
      </c>
      <c r="AB69" s="117">
        <f>-STOA!N69</f>
        <v>0</v>
      </c>
      <c r="AC69">
        <f t="shared" si="3"/>
        <v>21.657276250411027</v>
      </c>
      <c r="AD69">
        <f t="shared" si="4"/>
        <v>2439.3968431144781</v>
      </c>
      <c r="AE69">
        <f>'IDT-1'!B69</f>
        <v>0</v>
      </c>
      <c r="AF69" s="26"/>
      <c r="AG69">
        <f t="shared" si="5"/>
        <v>2439.3968431144781</v>
      </c>
      <c r="AI69" s="75">
        <f>PXIL!H69</f>
        <v>0</v>
      </c>
      <c r="AJ69" s="75">
        <f>PXIL!N69</f>
        <v>0</v>
      </c>
      <c r="AK69" s="75">
        <f>RTM_IEX!H69</f>
        <v>106.41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11.640399153311158</v>
      </c>
      <c r="F70">
        <f>GT_Spot!P70</f>
        <v>0</v>
      </c>
      <c r="G70">
        <f>PPCL_NG!P70</f>
        <v>33.950000000000003</v>
      </c>
      <c r="H70">
        <f>PPCL_Spot!P70</f>
        <v>40</v>
      </c>
      <c r="I70">
        <f>Bawana_NG!P70</f>
        <v>75.844861772541364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776.91130821850663</v>
      </c>
      <c r="P70" s="77">
        <v>58.046128967724727</v>
      </c>
      <c r="Q70" s="77">
        <v>0</v>
      </c>
      <c r="R70" s="80">
        <v>26.77</v>
      </c>
      <c r="S70" s="80">
        <v>0</v>
      </c>
      <c r="T70" s="78">
        <f>SUMPRODUCT(LTA!F70:AJ70,LTA!F$101:AJ$101,LTA!F$103:AJ$103)</f>
        <v>152.81</v>
      </c>
      <c r="U70" s="78">
        <f>SUMPRODUCT(LTA!F70:AJ70,LTA!F$102:AJ$102,LTA!F$103:AJ$103)</f>
        <v>146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299.89999999999998</v>
      </c>
      <c r="Z70" s="75">
        <f>IEX!N70</f>
        <v>0</v>
      </c>
      <c r="AA70" s="117">
        <f>STOA!H70</f>
        <v>695.54</v>
      </c>
      <c r="AB70" s="117">
        <f>-STOA!N70</f>
        <v>0</v>
      </c>
      <c r="AC70">
        <f t="shared" si="3"/>
        <v>21.593551743386342</v>
      </c>
      <c r="AD70">
        <f t="shared" si="4"/>
        <v>2432.2191463686977</v>
      </c>
      <c r="AE70">
        <f>'IDT-1'!B70</f>
        <v>0</v>
      </c>
      <c r="AF70" s="26"/>
      <c r="AG70">
        <f t="shared" si="5"/>
        <v>2432.2191463686977</v>
      </c>
      <c r="AI70" s="75">
        <f>PXIL!H70</f>
        <v>0</v>
      </c>
      <c r="AJ70" s="75">
        <f>PXIL!N70</f>
        <v>0</v>
      </c>
      <c r="AK70" s="75">
        <f>RTM_IEX!H70</f>
        <v>136.4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11.640399153311158</v>
      </c>
      <c r="F71">
        <f>GT_Spot!P71</f>
        <v>0</v>
      </c>
      <c r="G71">
        <f>PPCL_NG!P71</f>
        <v>33.950000000000003</v>
      </c>
      <c r="H71">
        <f>PPCL_Spot!P71</f>
        <v>14.24</v>
      </c>
      <c r="I71">
        <f>Bawana_NG!P71</f>
        <v>76.004860835730611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776.08648388042616</v>
      </c>
      <c r="P71" s="77">
        <v>58.04</v>
      </c>
      <c r="Q71" s="77">
        <v>0</v>
      </c>
      <c r="R71" s="80">
        <v>23.903785239151095</v>
      </c>
      <c r="S71" s="80">
        <v>0</v>
      </c>
      <c r="T71" s="78">
        <f>SUMPRODUCT(LTA!F71:AJ71,LTA!F$101:AJ$101,LTA!F$103:AJ$103)</f>
        <v>125.25</v>
      </c>
      <c r="U71" s="78">
        <f>SUMPRODUCT(LTA!F71:AJ71,LTA!F$102:AJ$102,LTA!F$103:AJ$103)</f>
        <v>145.12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89.96</v>
      </c>
      <c r="Z71" s="75">
        <f>IEX!N71</f>
        <v>0</v>
      </c>
      <c r="AA71" s="117">
        <f>STOA!H71</f>
        <v>671.99</v>
      </c>
      <c r="AB71" s="117">
        <f>-STOA!N71</f>
        <v>0</v>
      </c>
      <c r="AC71">
        <f t="shared" si="3"/>
        <v>20.971768656155849</v>
      </c>
      <c r="AD71">
        <f t="shared" si="4"/>
        <v>2362.1837604524635</v>
      </c>
      <c r="AE71">
        <f>'IDT-1'!B71</f>
        <v>0</v>
      </c>
      <c r="AF71" s="26"/>
      <c r="AG71">
        <f t="shared" si="5"/>
        <v>2362.1837604524635</v>
      </c>
      <c r="AI71" s="75">
        <f>PXIL!H71</f>
        <v>0</v>
      </c>
      <c r="AJ71" s="75">
        <f>PXIL!N71</f>
        <v>0</v>
      </c>
      <c r="AK71" s="75">
        <f>RTM_IEX!H71</f>
        <v>122.86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234.11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11.640399153311158</v>
      </c>
      <c r="F72">
        <f>GT_Spot!P72</f>
        <v>0</v>
      </c>
      <c r="G72">
        <f>PPCL_NG!P72</f>
        <v>33.950000000000003</v>
      </c>
      <c r="H72">
        <f>PPCL_Spot!P72</f>
        <v>5.1214632752214913</v>
      </c>
      <c r="I72">
        <f>Bawana_NG!P72</f>
        <v>76.004860835730611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809.73680194266331</v>
      </c>
      <c r="P72" s="77">
        <v>58.040000000000013</v>
      </c>
      <c r="Q72" s="77">
        <v>0</v>
      </c>
      <c r="R72" s="80">
        <v>21.799999999999997</v>
      </c>
      <c r="S72" s="80">
        <v>0</v>
      </c>
      <c r="T72" s="78">
        <f>SUMPRODUCT(LTA!F72:AJ72,LTA!F$101:AJ$101,LTA!F$103:AJ$103)</f>
        <v>97.22</v>
      </c>
      <c r="U72" s="78">
        <f>SUMPRODUCT(LTA!F72:AJ72,LTA!F$102:AJ$102,LTA!F$103:AJ$103)</f>
        <v>144.32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221.82</v>
      </c>
      <c r="Z72" s="75">
        <f>IEX!N72</f>
        <v>0</v>
      </c>
      <c r="AA72" s="117">
        <f>STOA!H72</f>
        <v>669.89</v>
      </c>
      <c r="AB72" s="117">
        <f>-STOA!N72</f>
        <v>0</v>
      </c>
      <c r="AC72">
        <f t="shared" si="3"/>
        <v>20.845735021820953</v>
      </c>
      <c r="AD72">
        <f t="shared" si="4"/>
        <v>2347.9877901851055</v>
      </c>
      <c r="AE72">
        <f>'IDT-1'!B72</f>
        <v>0</v>
      </c>
      <c r="AF72" s="26"/>
      <c r="AG72">
        <f t="shared" si="5"/>
        <v>2347.9877901851055</v>
      </c>
      <c r="AI72" s="75">
        <f>PXIL!H72</f>
        <v>0</v>
      </c>
      <c r="AJ72" s="75">
        <f>PXIL!N72</f>
        <v>0</v>
      </c>
      <c r="AK72" s="75">
        <f>RTM_IEX!H72</f>
        <v>124.79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94.5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12.644790137951276</v>
      </c>
      <c r="F73">
        <f>GT_Spot!P73</f>
        <v>0</v>
      </c>
      <c r="G73">
        <f>PPCL_NG!P73</f>
        <v>33.950000000000003</v>
      </c>
      <c r="H73">
        <f>PPCL_Spot!P73</f>
        <v>4.5886889460154245</v>
      </c>
      <c r="I73">
        <f>Bawana_NG!P73</f>
        <v>76.004860835730611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943.74683427194032</v>
      </c>
      <c r="P73" s="77">
        <v>58.046128967724727</v>
      </c>
      <c r="Q73" s="77">
        <v>0</v>
      </c>
      <c r="R73" s="80">
        <v>16.016078335373319</v>
      </c>
      <c r="S73" s="80">
        <v>0</v>
      </c>
      <c r="T73" s="78">
        <f>SUMPRODUCT(LTA!F73:AJ73,LTA!F$101:AJ$101,LTA!F$103:AJ$103)</f>
        <v>69.84</v>
      </c>
      <c r="U73" s="78">
        <f>SUMPRODUCT(LTA!F73:AJ73,LTA!F$102:AJ$102,LTA!F$103:AJ$103)</f>
        <v>143.23000000000002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335.69</v>
      </c>
      <c r="Z73" s="75">
        <f>IEX!N73</f>
        <v>0</v>
      </c>
      <c r="AA73" s="117">
        <f>STOA!H73</f>
        <v>667</v>
      </c>
      <c r="AB73" s="117">
        <f>-STOA!N73</f>
        <v>0</v>
      </c>
      <c r="AC73">
        <f t="shared" si="3"/>
        <v>20.774664957153675</v>
      </c>
      <c r="AD73">
        <f t="shared" si="4"/>
        <v>2339.9827165375818</v>
      </c>
      <c r="AE73">
        <f>'IDT-1'!B73</f>
        <v>0</v>
      </c>
      <c r="AF73" s="26"/>
      <c r="AG73">
        <f t="shared" si="5"/>
        <v>2339.9827165375818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12.644790137951276</v>
      </c>
      <c r="F74">
        <f>GT_Spot!P74</f>
        <v>0</v>
      </c>
      <c r="G74">
        <f>PPCL_NG!P74</f>
        <v>33.950000000000003</v>
      </c>
      <c r="H74">
        <f>PPCL_Spot!P74</f>
        <v>5.1214632752214913</v>
      </c>
      <c r="I74">
        <f>Bawana_NG!P74</f>
        <v>76.004860835730611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953.9995729615822</v>
      </c>
      <c r="P74" s="77">
        <v>58.046128967724727</v>
      </c>
      <c r="Q74" s="77">
        <v>0</v>
      </c>
      <c r="R74" s="80">
        <v>7.84</v>
      </c>
      <c r="S74" s="80">
        <v>0</v>
      </c>
      <c r="T74" s="78">
        <f>SUMPRODUCT(LTA!F74:AJ74,LTA!F$101:AJ$101,LTA!F$103:AJ$103)</f>
        <v>56.050000000000004</v>
      </c>
      <c r="U74" s="78">
        <f>SUMPRODUCT(LTA!F74:AJ74,LTA!F$102:AJ$102,LTA!F$103:AJ$103)</f>
        <v>142.13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304.73</v>
      </c>
      <c r="Z74" s="75">
        <f>IEX!N74</f>
        <v>0</v>
      </c>
      <c r="AA74" s="117">
        <f>STOA!H74</f>
        <v>665.42</v>
      </c>
      <c r="AB74" s="117">
        <f>-STOA!N74</f>
        <v>0</v>
      </c>
      <c r="AC74">
        <f t="shared" si="3"/>
        <v>20.380243982368253</v>
      </c>
      <c r="AD74">
        <f t="shared" si="4"/>
        <v>2295.5565721958424</v>
      </c>
      <c r="AE74">
        <f>'IDT-1'!B74</f>
        <v>0</v>
      </c>
      <c r="AF74" s="26"/>
      <c r="AG74">
        <f t="shared" si="5"/>
        <v>2295.5565721958424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12.755385970061639</v>
      </c>
      <c r="F75">
        <f>GT_Spot!P75</f>
        <v>0</v>
      </c>
      <c r="G75">
        <f>PPCL_NG!P75</f>
        <v>33.950000000000003</v>
      </c>
      <c r="H75">
        <f>PPCL_Spot!P75</f>
        <v>5.1214632752214913</v>
      </c>
      <c r="I75">
        <f>Bawana_NG!P75</f>
        <v>76.004860835730611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954.88945372376145</v>
      </c>
      <c r="P75" s="77">
        <v>58.046128967724727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42.93</v>
      </c>
      <c r="U75" s="78">
        <f>SUMPRODUCT(LTA!F75:AJ75,LTA!F$102:AJ$102,LTA!F$103:AJ$103)</f>
        <v>141.29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217.67</v>
      </c>
      <c r="Z75" s="75">
        <f>IEX!N75</f>
        <v>0</v>
      </c>
      <c r="AA75" s="117">
        <f>STOA!H75</f>
        <v>738.84000000000015</v>
      </c>
      <c r="AB75" s="117">
        <f>-STOA!N75</f>
        <v>0</v>
      </c>
      <c r="AC75">
        <f t="shared" si="3"/>
        <v>20.605000176398004</v>
      </c>
      <c r="AD75">
        <f t="shared" si="4"/>
        <v>2320.8722925961024</v>
      </c>
      <c r="AE75">
        <f>'IDT-1'!B75</f>
        <v>3.6960000000000002</v>
      </c>
      <c r="AF75" s="26"/>
      <c r="AG75">
        <f t="shared" si="5"/>
        <v>2324.5682925961023</v>
      </c>
      <c r="AI75" s="75">
        <f>PXIL!H75</f>
        <v>0</v>
      </c>
      <c r="AJ75" s="75">
        <f>PXIL!N75</f>
        <v>0</v>
      </c>
      <c r="AK75" s="75">
        <f>RTM_IEX!H75</f>
        <v>59.98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12.755385970061639</v>
      </c>
      <c r="F76">
        <f>GT_Spot!P76</f>
        <v>0</v>
      </c>
      <c r="G76">
        <f>PPCL_NG!P76</f>
        <v>33.950000000000003</v>
      </c>
      <c r="H76">
        <f>PPCL_Spot!P76</f>
        <v>4.0999999999999996</v>
      </c>
      <c r="I76">
        <f>Bawana_NG!P76</f>
        <v>99.61999999999999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979.68503357683335</v>
      </c>
      <c r="P76" s="77">
        <v>58.046128967724727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30.6</v>
      </c>
      <c r="U76" s="78">
        <f>SUMPRODUCT(LTA!F76:AJ76,LTA!F$102:AJ$102,LTA!F$103:AJ$103)</f>
        <v>140.24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127.69</v>
      </c>
      <c r="Z76" s="75">
        <f>IEX!N76</f>
        <v>0</v>
      </c>
      <c r="AA76" s="117">
        <f>STOA!H76</f>
        <v>737.04000000000008</v>
      </c>
      <c r="AB76" s="117">
        <f>-STOA!N76</f>
        <v>0</v>
      </c>
      <c r="AC76">
        <f t="shared" si="3"/>
        <v>19.917889626928655</v>
      </c>
      <c r="AD76">
        <f t="shared" si="4"/>
        <v>2243.4786588876914</v>
      </c>
      <c r="AE76">
        <f>'IDT-1'!B76</f>
        <v>55.853999999999999</v>
      </c>
      <c r="AF76" s="26"/>
      <c r="AG76">
        <f t="shared" si="5"/>
        <v>2299.3326588876912</v>
      </c>
      <c r="AI76" s="75">
        <f>PXIL!H76</f>
        <v>0</v>
      </c>
      <c r="AJ76" s="75">
        <f>PXIL!N76</f>
        <v>0</v>
      </c>
      <c r="AK76" s="75">
        <f>RTM_IEX!H76</f>
        <v>39.67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12.755385970061639</v>
      </c>
      <c r="F77">
        <f>GT_Spot!P77</f>
        <v>0</v>
      </c>
      <c r="G77">
        <f>PPCL_NG!P77</f>
        <v>33.950000000000003</v>
      </c>
      <c r="H77">
        <f>PPCL_Spot!P77</f>
        <v>4.92</v>
      </c>
      <c r="I77">
        <f>Bawana_NG!P77</f>
        <v>99.61999999999999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988.85181779195057</v>
      </c>
      <c r="P77" s="77">
        <v>58.04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19.240000000000002</v>
      </c>
      <c r="U77" s="78">
        <f>SUMPRODUCT(LTA!F77:AJ77,LTA!F$102:AJ$102,LTA!F$103:AJ$103)</f>
        <v>135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100.61</v>
      </c>
      <c r="Z77" s="75">
        <f>IEX!N77</f>
        <v>0</v>
      </c>
      <c r="AA77" s="117">
        <f>STOA!H77</f>
        <v>735.2600000000001</v>
      </c>
      <c r="AB77" s="117">
        <f>-STOA!N77</f>
        <v>0</v>
      </c>
      <c r="AC77">
        <f t="shared" si="3"/>
        <v>20.135510017803046</v>
      </c>
      <c r="AD77">
        <f t="shared" si="4"/>
        <v>2069.1116937442093</v>
      </c>
      <c r="AE77">
        <f>'IDT-1'!B77</f>
        <v>50.098999999999997</v>
      </c>
      <c r="AF77" s="26"/>
      <c r="AG77">
        <f t="shared" si="5"/>
        <v>2119.2106937442095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-99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11.7452676141518</v>
      </c>
      <c r="F78">
        <f>GT_Spot!P78</f>
        <v>0</v>
      </c>
      <c r="G78">
        <f>PPCL_NG!P78</f>
        <v>33.950000000000003</v>
      </c>
      <c r="H78">
        <f>PPCL_Spot!P78</f>
        <v>4.92</v>
      </c>
      <c r="I78">
        <f>Bawana_NG!P78</f>
        <v>99.61999999999999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992.05357433261668</v>
      </c>
      <c r="P78" s="77">
        <v>58.04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11.83</v>
      </c>
      <c r="U78" s="78">
        <f>SUMPRODUCT(LTA!F78:AJ78,LTA!F$102:AJ$102,LTA!F$103:AJ$103)</f>
        <v>133.34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68.680000000000007</v>
      </c>
      <c r="Z78" s="75">
        <f>IEX!N78</f>
        <v>0</v>
      </c>
      <c r="AA78" s="117">
        <f>STOA!H78</f>
        <v>733.5200000000001</v>
      </c>
      <c r="AB78" s="117">
        <f>-STOA!N78</f>
        <v>0</v>
      </c>
      <c r="AC78">
        <f t="shared" si="3"/>
        <v>19.334778057719134</v>
      </c>
      <c r="AD78">
        <f t="shared" si="4"/>
        <v>2079.3640638890492</v>
      </c>
      <c r="AE78">
        <f>'IDT-1'!B78</f>
        <v>69.584000000000003</v>
      </c>
      <c r="AF78" s="26"/>
      <c r="AG78">
        <f t="shared" si="5"/>
        <v>2148.9480638890491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-49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11.7452676141518</v>
      </c>
      <c r="F79">
        <f>GT_Spot!P79</f>
        <v>0</v>
      </c>
      <c r="G79">
        <f>PPCL_NG!P79</f>
        <v>33.950000000000003</v>
      </c>
      <c r="H79">
        <f>PPCL_Spot!P79</f>
        <v>4.83</v>
      </c>
      <c r="I79">
        <f>Bawana_NG!P79</f>
        <v>99.61999999999999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1011.3839404773024</v>
      </c>
      <c r="P79" s="77">
        <v>118.24548302074182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6.2799999999999994</v>
      </c>
      <c r="U79" s="78">
        <f>SUMPRODUCT(LTA!F79:AJ79,LTA!F$102:AJ$102,LTA!F$103:AJ$103)</f>
        <v>132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731.85000000000014</v>
      </c>
      <c r="AB79" s="117">
        <f>-STOA!N79</f>
        <v>0</v>
      </c>
      <c r="AC79">
        <f t="shared" si="3"/>
        <v>19.345311402852701</v>
      </c>
      <c r="AD79">
        <f t="shared" si="4"/>
        <v>2082.5593797093434</v>
      </c>
      <c r="AE79">
        <f>'IDT-1'!B79</f>
        <v>106</v>
      </c>
      <c r="AF79" s="26"/>
      <c r="AG79">
        <f t="shared" si="5"/>
        <v>2188.5593797093434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-48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11.7452676141518</v>
      </c>
      <c r="F80">
        <f>GT_Spot!P80</f>
        <v>0</v>
      </c>
      <c r="G80">
        <f>PPCL_NG!P80</f>
        <v>33.950000000000003</v>
      </c>
      <c r="H80">
        <f>PPCL_Spot!P80</f>
        <v>5.6</v>
      </c>
      <c r="I80">
        <f>Bawana_NG!P80</f>
        <v>99.61999999999999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1018.9561889949026</v>
      </c>
      <c r="P80" s="77">
        <v>118.24548302074182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2.08</v>
      </c>
      <c r="U80" s="78">
        <f>SUMPRODUCT(LTA!F80:AJ80,LTA!F$102:AJ$102,LTA!F$103:AJ$103)</f>
        <v>132.53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730.59</v>
      </c>
      <c r="AB80" s="117">
        <f>-STOA!N80</f>
        <v>0</v>
      </c>
      <c r="AC80">
        <f t="shared" si="3"/>
        <v>19.499632975118317</v>
      </c>
      <c r="AD80">
        <f t="shared" si="4"/>
        <v>2071.8173066546779</v>
      </c>
      <c r="AE80">
        <f>'IDT-1'!B80</f>
        <v>124</v>
      </c>
      <c r="AF80" s="26"/>
      <c r="AG80">
        <f t="shared" si="5"/>
        <v>2195.8173066546779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-62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11.7452676141518</v>
      </c>
      <c r="F81">
        <f>GT_Spot!P81</f>
        <v>0</v>
      </c>
      <c r="G81">
        <f>PPCL_NG!P81</f>
        <v>33.950000000000003</v>
      </c>
      <c r="H81">
        <f>PPCL_Spot!P81</f>
        <v>5.6</v>
      </c>
      <c r="I81">
        <f>Bawana_NG!P81</f>
        <v>99.61999999999999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1018.0853507013026</v>
      </c>
      <c r="P81" s="77">
        <v>118.24548302074182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132.16999999999999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729.79000000000008</v>
      </c>
      <c r="AB81" s="117">
        <f>-STOA!N81</f>
        <v>0</v>
      </c>
      <c r="AC81">
        <f t="shared" si="3"/>
        <v>19.374676322912684</v>
      </c>
      <c r="AD81">
        <f t="shared" si="4"/>
        <v>2077.8314250132835</v>
      </c>
      <c r="AE81">
        <f>'IDT-1'!B81</f>
        <v>160</v>
      </c>
      <c r="AF81" s="26"/>
      <c r="AG81">
        <f t="shared" si="5"/>
        <v>2237.8314250132835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-52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11.7452676141518</v>
      </c>
      <c r="F82">
        <f>GT_Spot!P82</f>
        <v>0</v>
      </c>
      <c r="G82">
        <f>PPCL_NG!P82</f>
        <v>33.950000000000003</v>
      </c>
      <c r="H82">
        <f>PPCL_Spot!P82</f>
        <v>5.6</v>
      </c>
      <c r="I82">
        <f>Bawana_NG!P82</f>
        <v>99.61999999999999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1018.0853507013026</v>
      </c>
      <c r="P82" s="77">
        <v>118.24548302074182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129.31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729.53000000000009</v>
      </c>
      <c r="AB82" s="117">
        <f>-STOA!N82</f>
        <v>0</v>
      </c>
      <c r="AC82">
        <f t="shared" si="3"/>
        <v>19.3933865860281</v>
      </c>
      <c r="AD82">
        <f t="shared" si="4"/>
        <v>2069.4927147501685</v>
      </c>
      <c r="AE82">
        <f>'IDT-1'!B82</f>
        <v>187</v>
      </c>
      <c r="AF82" s="26"/>
      <c r="AG82">
        <f t="shared" si="5"/>
        <v>2256.4927147501685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-57.2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11.7452676141518</v>
      </c>
      <c r="F83">
        <f>GT_Spot!P83</f>
        <v>0</v>
      </c>
      <c r="G83">
        <f>PPCL_NG!P83</f>
        <v>33.950000000000003</v>
      </c>
      <c r="H83">
        <f>PPCL_Spot!P83</f>
        <v>6</v>
      </c>
      <c r="I83">
        <f>Bawana_NG!P83</f>
        <v>99.61999999999999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998.83889706121977</v>
      </c>
      <c r="P83" s="77">
        <v>118.24548302074182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110.15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874.44</v>
      </c>
      <c r="AB83" s="117">
        <f>-STOA!N83</f>
        <v>0</v>
      </c>
      <c r="AC83">
        <f t="shared" si="3"/>
        <v>20.394509061146298</v>
      </c>
      <c r="AD83">
        <f t="shared" si="4"/>
        <v>2168.595138634967</v>
      </c>
      <c r="AE83">
        <f>'IDT-1'!B83</f>
        <v>48</v>
      </c>
      <c r="AF83" s="26"/>
      <c r="AG83">
        <f t="shared" si="5"/>
        <v>2258.595138634967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-64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42</v>
      </c>
      <c r="AU83">
        <v>81</v>
      </c>
    </row>
    <row r="84" spans="1:47">
      <c r="A84" t="s">
        <v>126</v>
      </c>
      <c r="E84">
        <f>GT_NG!P84</f>
        <v>11.7452676141518</v>
      </c>
      <c r="F84">
        <f>GT_Spot!P84</f>
        <v>0</v>
      </c>
      <c r="G84">
        <f>PPCL_NG!P84</f>
        <v>33.950000000000003</v>
      </c>
      <c r="H84">
        <f>PPCL_Spot!P84</f>
        <v>6</v>
      </c>
      <c r="I84">
        <f>Bawana_NG!P84</f>
        <v>99.61999999999999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998.83889706121977</v>
      </c>
      <c r="P84" s="77">
        <v>118.24548302074182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108.97999999999999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874.44</v>
      </c>
      <c r="AB84" s="117">
        <f>-STOA!N84</f>
        <v>0</v>
      </c>
      <c r="AC84">
        <f t="shared" si="3"/>
        <v>20.073478597869464</v>
      </c>
      <c r="AD84">
        <f t="shared" si="4"/>
        <v>2202.7461690982441</v>
      </c>
      <c r="AE84">
        <f>'IDT-1'!B84</f>
        <v>107</v>
      </c>
      <c r="AF84" s="26"/>
      <c r="AG84">
        <f t="shared" si="5"/>
        <v>2351.7461690982441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-29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42</v>
      </c>
      <c r="AU84">
        <v>82</v>
      </c>
    </row>
    <row r="85" spans="1:47">
      <c r="A85" t="s">
        <v>127</v>
      </c>
      <c r="E85">
        <f>GT_NG!P85</f>
        <v>11.7452676141518</v>
      </c>
      <c r="F85">
        <f>GT_Spot!P85</f>
        <v>0</v>
      </c>
      <c r="G85">
        <f>PPCL_NG!P85</f>
        <v>33.950000000000003</v>
      </c>
      <c r="H85">
        <f>PPCL_Spot!P85</f>
        <v>6</v>
      </c>
      <c r="I85">
        <f>Bawana_NG!P85</f>
        <v>99.61999999999999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1018.8477223856645</v>
      </c>
      <c r="P85" s="77">
        <v>118.24548302074182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108.9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874.44</v>
      </c>
      <c r="AB85" s="117">
        <f>-STOA!N85</f>
        <v>0</v>
      </c>
      <c r="AC85">
        <f t="shared" si="3"/>
        <v>20.373146046035313</v>
      </c>
      <c r="AD85">
        <f t="shared" si="4"/>
        <v>2208.375326974523</v>
      </c>
      <c r="AE85">
        <f>'IDT-1'!B85</f>
        <v>155</v>
      </c>
      <c r="AF85" s="26"/>
      <c r="AG85">
        <f t="shared" si="5"/>
        <v>2405.375326974523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-43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42</v>
      </c>
      <c r="AU85">
        <v>83</v>
      </c>
    </row>
    <row r="86" spans="1:47">
      <c r="A86" t="s">
        <v>128</v>
      </c>
      <c r="E86">
        <f>GT_NG!P86</f>
        <v>12.755385970061639</v>
      </c>
      <c r="F86">
        <f>GT_Spot!P86</f>
        <v>0</v>
      </c>
      <c r="G86">
        <f>PPCL_NG!P86</f>
        <v>33.950000000000003</v>
      </c>
      <c r="H86">
        <f>PPCL_Spot!P86</f>
        <v>6</v>
      </c>
      <c r="I86">
        <f>Bawana_NG!P86</f>
        <v>99.61999999999999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1005.1149384440646</v>
      </c>
      <c r="P86" s="77">
        <v>118.24548302074182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107.87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874.44</v>
      </c>
      <c r="AB86" s="117">
        <f>-STOA!N86</f>
        <v>0</v>
      </c>
      <c r="AC86">
        <f t="shared" si="3"/>
        <v>20.476561652642339</v>
      </c>
      <c r="AD86">
        <f t="shared" si="4"/>
        <v>2169.2392457822257</v>
      </c>
      <c r="AE86">
        <f>'IDT-1'!B86</f>
        <v>218</v>
      </c>
      <c r="AF86" s="26"/>
      <c r="AG86">
        <f t="shared" si="5"/>
        <v>2429.2392457822257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-68.28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42</v>
      </c>
      <c r="AU86">
        <v>84</v>
      </c>
    </row>
    <row r="87" spans="1:47">
      <c r="A87" t="s">
        <v>129</v>
      </c>
      <c r="E87">
        <f>GT_NG!P87</f>
        <v>12.755385970061639</v>
      </c>
      <c r="F87">
        <f>GT_Spot!P87</f>
        <v>0</v>
      </c>
      <c r="G87">
        <f>PPCL_NG!P87</f>
        <v>33.950000000000003</v>
      </c>
      <c r="H87">
        <f>PPCL_Spot!P87</f>
        <v>6</v>
      </c>
      <c r="I87">
        <f>Bawana_NG!P87</f>
        <v>99.61999999999999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991.9382460174653</v>
      </c>
      <c r="P87" s="77">
        <v>118.24548302074182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107.53999999999999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1092.76</v>
      </c>
      <c r="AB87" s="117">
        <f>-STOA!N87</f>
        <v>0</v>
      </c>
      <c r="AC87">
        <f t="shared" si="3"/>
        <v>22.471751689070345</v>
      </c>
      <c r="AD87">
        <f t="shared" si="4"/>
        <v>2350.3373633191982</v>
      </c>
      <c r="AE87">
        <f>'IDT-1'!B87</f>
        <v>100</v>
      </c>
      <c r="AF87" s="26"/>
      <c r="AG87">
        <f t="shared" si="5"/>
        <v>2492.3373633191982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-90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42</v>
      </c>
      <c r="AU87">
        <v>85</v>
      </c>
    </row>
    <row r="88" spans="1:47">
      <c r="A88" t="s">
        <v>130</v>
      </c>
      <c r="E88">
        <f>GT_NG!P88</f>
        <v>12.755385970061639</v>
      </c>
      <c r="F88">
        <f>GT_Spot!P88</f>
        <v>0</v>
      </c>
      <c r="G88">
        <f>PPCL_NG!P88</f>
        <v>33.950000000000003</v>
      </c>
      <c r="H88">
        <f>PPCL_Spot!P88</f>
        <v>6</v>
      </c>
      <c r="I88">
        <f>Bawana_NG!P88</f>
        <v>99.61999999999999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991.9382460174653</v>
      </c>
      <c r="P88" s="77">
        <v>118.24548302074182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97.37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1092.76</v>
      </c>
      <c r="AB88" s="117">
        <f>-STOA!N88</f>
        <v>0</v>
      </c>
      <c r="AC88">
        <f t="shared" si="3"/>
        <v>22.932699595446458</v>
      </c>
      <c r="AD88">
        <f t="shared" si="4"/>
        <v>2277.7064154128225</v>
      </c>
      <c r="AE88">
        <f>'IDT-1'!B88</f>
        <v>156</v>
      </c>
      <c r="AF88" s="26"/>
      <c r="AG88">
        <f t="shared" si="5"/>
        <v>2475.7064154128225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-152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42</v>
      </c>
      <c r="AU88">
        <v>86</v>
      </c>
    </row>
    <row r="89" spans="1:47">
      <c r="A89" t="s">
        <v>131</v>
      </c>
      <c r="E89">
        <f>GT_NG!P89</f>
        <v>12.755385970061639</v>
      </c>
      <c r="F89">
        <f>GT_Spot!P89</f>
        <v>0</v>
      </c>
      <c r="G89">
        <f>PPCL_NG!P89</f>
        <v>33.950000000000003</v>
      </c>
      <c r="H89">
        <f>PPCL_Spot!P89</f>
        <v>6</v>
      </c>
      <c r="I89">
        <f>Bawana_NG!P89</f>
        <v>99.61999999999999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993.56087085666525</v>
      </c>
      <c r="P89" s="77">
        <v>118.24548302074182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97.14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1152.74</v>
      </c>
      <c r="AB89" s="117">
        <f>-STOA!N89</f>
        <v>0</v>
      </c>
      <c r="AC89">
        <f t="shared" si="3"/>
        <v>23.846483371997515</v>
      </c>
      <c r="AD89">
        <f t="shared" si="4"/>
        <v>2338.4452564754711</v>
      </c>
      <c r="AE89">
        <f>'IDT-1'!B89</f>
        <v>116.321</v>
      </c>
      <c r="AF89" s="26"/>
      <c r="AG89">
        <f t="shared" si="5"/>
        <v>2496.766256475471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-173</v>
      </c>
      <c r="AM89" s="75">
        <f>RTM_PXI!H89</f>
        <v>0</v>
      </c>
      <c r="AN89" s="75">
        <f>RTM_PXI!N89</f>
        <v>0</v>
      </c>
      <c r="AO89" s="192">
        <f>GDAM_IEX!H89</f>
        <v>21.28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42</v>
      </c>
      <c r="AU89">
        <v>87</v>
      </c>
    </row>
    <row r="90" spans="1:47">
      <c r="A90" t="s">
        <v>132</v>
      </c>
      <c r="E90">
        <f>GT_NG!P90</f>
        <v>12.755385970061639</v>
      </c>
      <c r="F90">
        <f>GT_Spot!P90</f>
        <v>0</v>
      </c>
      <c r="G90">
        <f>PPCL_NG!P90</f>
        <v>33.950000000000003</v>
      </c>
      <c r="H90">
        <f>PPCL_Spot!P90</f>
        <v>6</v>
      </c>
      <c r="I90">
        <f>Bawana_NG!P90</f>
        <v>99.61999999999999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993.56087085666525</v>
      </c>
      <c r="P90" s="77">
        <v>118.24548302074182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96.38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1152.74</v>
      </c>
      <c r="AB90" s="117">
        <f>-STOA!N90</f>
        <v>0</v>
      </c>
      <c r="AC90">
        <f t="shared" si="3"/>
        <v>24.330789418809456</v>
      </c>
      <c r="AD90">
        <f t="shared" si="4"/>
        <v>2455.2709504286586</v>
      </c>
      <c r="AE90">
        <f>'IDT-1'!B90</f>
        <v>75.754999999999995</v>
      </c>
      <c r="AF90" s="26"/>
      <c r="AG90">
        <f t="shared" si="5"/>
        <v>2573.0259504286587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-142</v>
      </c>
      <c r="AM90" s="75">
        <f>RTM_PXI!H90</f>
        <v>0</v>
      </c>
      <c r="AN90" s="75">
        <f>RTM_PXI!N90</f>
        <v>0</v>
      </c>
      <c r="AO90" s="192">
        <f>GDAM_IEX!H90</f>
        <v>108.35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42</v>
      </c>
      <c r="AU90">
        <v>88</v>
      </c>
    </row>
    <row r="91" spans="1:47">
      <c r="A91" t="s">
        <v>133</v>
      </c>
      <c r="E91">
        <f>GT_NG!P91</f>
        <v>12.755385970061639</v>
      </c>
      <c r="F91">
        <f>GT_Spot!P91</f>
        <v>0</v>
      </c>
      <c r="G91">
        <f>PPCL_NG!P91</f>
        <v>33.950000000000003</v>
      </c>
      <c r="H91">
        <f>PPCL_Spot!P91</f>
        <v>6</v>
      </c>
      <c r="I91">
        <f>Bawana_NG!P91</f>
        <v>99.61999999999999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1007.0451556594759</v>
      </c>
      <c r="P91" s="77">
        <v>118.24548302074182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94.740000000000009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1281.31</v>
      </c>
      <c r="AB91" s="117">
        <f>-STOA!N91</f>
        <v>0</v>
      </c>
      <c r="AC91">
        <f t="shared" si="3"/>
        <v>24.75034457463029</v>
      </c>
      <c r="AD91">
        <f t="shared" si="4"/>
        <v>2542.7056800756491</v>
      </c>
      <c r="AE91">
        <f>'IDT-1'!B91</f>
        <v>70.173000000000002</v>
      </c>
      <c r="AF91" s="26"/>
      <c r="AG91">
        <f t="shared" si="5"/>
        <v>2654.8786800756488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-122</v>
      </c>
      <c r="AM91" s="75">
        <f>RTM_PXI!H91</f>
        <v>0</v>
      </c>
      <c r="AN91" s="75">
        <f>RTM_PXI!N91</f>
        <v>0</v>
      </c>
      <c r="AO91" s="192">
        <f>GDAM_IEX!H91</f>
        <v>35.79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42</v>
      </c>
      <c r="AU91">
        <v>89</v>
      </c>
    </row>
    <row r="92" spans="1:47">
      <c r="A92" t="s">
        <v>134</v>
      </c>
      <c r="E92">
        <f>GT_NG!P92</f>
        <v>12.755385970061639</v>
      </c>
      <c r="F92">
        <f>GT_Spot!P92</f>
        <v>0</v>
      </c>
      <c r="G92">
        <f>PPCL_NG!P92</f>
        <v>33.950000000000003</v>
      </c>
      <c r="H92">
        <f>PPCL_Spot!P92</f>
        <v>6</v>
      </c>
      <c r="I92">
        <f>Bawana_NG!P92</f>
        <v>99.61999999999999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1007.0451556594759</v>
      </c>
      <c r="P92" s="77">
        <v>118.24548302074182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123.30000000000001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1281.31</v>
      </c>
      <c r="AB92" s="117">
        <f>-STOA!N92</f>
        <v>0</v>
      </c>
      <c r="AC92">
        <f t="shared" si="3"/>
        <v>25.71593725259639</v>
      </c>
      <c r="AD92">
        <f t="shared" si="4"/>
        <v>2609.280087397683</v>
      </c>
      <c r="AE92">
        <f>'IDT-1'!B92</f>
        <v>54.652999999999999</v>
      </c>
      <c r="AF92" s="26"/>
      <c r="AG92">
        <f t="shared" si="5"/>
        <v>2705.9330873976828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-143</v>
      </c>
      <c r="AM92" s="75">
        <f>RTM_PXI!H92</f>
        <v>0</v>
      </c>
      <c r="AN92" s="75">
        <f>RTM_PXI!N92</f>
        <v>0</v>
      </c>
      <c r="AO92" s="192">
        <f>GDAM_IEX!H92</f>
        <v>95.77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42</v>
      </c>
      <c r="AU92">
        <v>90</v>
      </c>
    </row>
    <row r="93" spans="1:47">
      <c r="A93" t="s">
        <v>135</v>
      </c>
      <c r="E93">
        <f>GT_NG!P93</f>
        <v>12.755385970061639</v>
      </c>
      <c r="F93">
        <f>GT_Spot!P93</f>
        <v>0</v>
      </c>
      <c r="G93">
        <f>PPCL_NG!P93</f>
        <v>33.950000000000003</v>
      </c>
      <c r="H93">
        <f>PPCL_Spot!P93</f>
        <v>6</v>
      </c>
      <c r="I93">
        <f>Bawana_NG!P93</f>
        <v>99.61999999999999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1008.040909460276</v>
      </c>
      <c r="P93" s="77">
        <v>118.24548302074182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122.31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1281.31</v>
      </c>
      <c r="AB93" s="117">
        <f>-STOA!N93</f>
        <v>0</v>
      </c>
      <c r="AC93">
        <f t="shared" si="3"/>
        <v>26.428796053920752</v>
      </c>
      <c r="AD93">
        <f t="shared" si="4"/>
        <v>2655.4229823971586</v>
      </c>
      <c r="AE93">
        <f>'IDT-1'!B93</f>
        <v>43.606999999999999</v>
      </c>
      <c r="AF93" s="26"/>
      <c r="AG93">
        <f t="shared" si="5"/>
        <v>2741.0299823971586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-160</v>
      </c>
      <c r="AM93" s="75">
        <f>RTM_PXI!H93</f>
        <v>0</v>
      </c>
      <c r="AN93" s="75">
        <f>RTM_PXI!N93</f>
        <v>0</v>
      </c>
      <c r="AO93" s="192">
        <f>GDAM_IEX!H93</f>
        <v>159.62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42</v>
      </c>
      <c r="AU93">
        <v>91</v>
      </c>
    </row>
    <row r="94" spans="1:47">
      <c r="A94" t="s">
        <v>136</v>
      </c>
      <c r="E94">
        <f>GT_NG!P94</f>
        <v>11.7452676141518</v>
      </c>
      <c r="F94">
        <f>GT_Spot!P94</f>
        <v>0</v>
      </c>
      <c r="G94">
        <f>PPCL_NG!P94</f>
        <v>33.950000000000003</v>
      </c>
      <c r="H94">
        <f>PPCL_Spot!P94</f>
        <v>6</v>
      </c>
      <c r="I94">
        <f>Bawana_NG!P94</f>
        <v>99.61999999999999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1007.1700711666759</v>
      </c>
      <c r="P94" s="77">
        <v>118.24548302074182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122.17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1281.31</v>
      </c>
      <c r="AB94" s="117">
        <f>-STOA!N94</f>
        <v>0</v>
      </c>
      <c r="AC94">
        <f t="shared" si="3"/>
        <v>26.754396655582628</v>
      </c>
      <c r="AD94">
        <f t="shared" si="4"/>
        <v>2676.0264251459871</v>
      </c>
      <c r="AE94">
        <f>'IDT-1'!B94</f>
        <v>31.477</v>
      </c>
      <c r="AF94" s="26"/>
      <c r="AG94">
        <f t="shared" si="5"/>
        <v>2749.503425145987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-168</v>
      </c>
      <c r="AM94" s="75">
        <f>RTM_PXI!H94</f>
        <v>0</v>
      </c>
      <c r="AN94" s="75">
        <f>RTM_PXI!N94</f>
        <v>0</v>
      </c>
      <c r="AO94" s="192">
        <f>GDAM_IEX!H94</f>
        <v>190.57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42</v>
      </c>
      <c r="AU94">
        <v>92</v>
      </c>
    </row>
    <row r="95" spans="1:47">
      <c r="A95" t="s">
        <v>137</v>
      </c>
      <c r="E95">
        <f>GT_NG!P95</f>
        <v>11.7452676141518</v>
      </c>
      <c r="F95">
        <f>GT_Spot!P95</f>
        <v>0</v>
      </c>
      <c r="G95">
        <f>PPCL_NG!P95</f>
        <v>33.950000000000003</v>
      </c>
      <c r="H95">
        <f>PPCL_Spot!P95</f>
        <v>6</v>
      </c>
      <c r="I95">
        <f>Bawana_NG!P95</f>
        <v>99.61999999999999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999.03071830510703</v>
      </c>
      <c r="P95" s="77">
        <v>118.24548302074182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121.24000000000001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1400.76</v>
      </c>
      <c r="AB95" s="117">
        <f>-STOA!N95</f>
        <v>0</v>
      </c>
      <c r="AC95">
        <f t="shared" si="3"/>
        <v>27.183370176066681</v>
      </c>
      <c r="AD95">
        <f t="shared" si="4"/>
        <v>2664.0780987639341</v>
      </c>
      <c r="AE95">
        <f>'IDT-1'!B95</f>
        <v>29.532</v>
      </c>
      <c r="AF95" s="26"/>
      <c r="AG95">
        <f t="shared" si="5"/>
        <v>2735.6100987639343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-198</v>
      </c>
      <c r="AM95" s="75">
        <f>RTM_PXI!H95</f>
        <v>0</v>
      </c>
      <c r="AN95" s="75">
        <f>RTM_PXI!N95</f>
        <v>0</v>
      </c>
      <c r="AO95" s="192">
        <f>GDAM_IEX!H95</f>
        <v>98.67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42</v>
      </c>
      <c r="AU95">
        <v>93</v>
      </c>
    </row>
    <row r="96" spans="1:47">
      <c r="A96" t="s">
        <v>138</v>
      </c>
      <c r="E96">
        <f>GT_NG!P96</f>
        <v>11.7452676141518</v>
      </c>
      <c r="F96">
        <f>GT_Spot!P96</f>
        <v>0</v>
      </c>
      <c r="G96">
        <f>PPCL_NG!P96</f>
        <v>33.950000000000003</v>
      </c>
      <c r="H96">
        <f>PPCL_Spot!P96</f>
        <v>6</v>
      </c>
      <c r="I96">
        <f>Bawana_NG!P96</f>
        <v>99.61999999999999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999.03071830510703</v>
      </c>
      <c r="P96" s="77">
        <v>118.24548302074182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120.05000000000001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1400.76</v>
      </c>
      <c r="AB96" s="117">
        <f>-STOA!N96</f>
        <v>0</v>
      </c>
      <c r="AC96">
        <f t="shared" si="3"/>
        <v>26.842950947656671</v>
      </c>
      <c r="AD96">
        <f t="shared" si="4"/>
        <v>2708.0985179923437</v>
      </c>
      <c r="AE96">
        <f>'IDT-1'!B96</f>
        <v>35.295999999999999</v>
      </c>
      <c r="AF96" s="26"/>
      <c r="AG96">
        <f t="shared" si="5"/>
        <v>2785.3945179923435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-157</v>
      </c>
      <c r="AM96" s="75">
        <f>RTM_PXI!H96</f>
        <v>0</v>
      </c>
      <c r="AN96" s="75">
        <f>RTM_PXI!N96</f>
        <v>0</v>
      </c>
      <c r="AO96" s="192">
        <f>GDAM_IEX!H96</f>
        <v>102.54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42</v>
      </c>
      <c r="AU96">
        <v>94</v>
      </c>
    </row>
    <row r="97" spans="1:47">
      <c r="A97" t="s">
        <v>139</v>
      </c>
      <c r="E97">
        <f>GT_NG!P97</f>
        <v>11.7452676141518</v>
      </c>
      <c r="F97">
        <f>GT_Spot!P97</f>
        <v>0</v>
      </c>
      <c r="G97">
        <f>PPCL_NG!P97</f>
        <v>33.950000000000003</v>
      </c>
      <c r="H97">
        <f>PPCL_Spot!P97</f>
        <v>6</v>
      </c>
      <c r="I97">
        <f>Bawana_NG!P97</f>
        <v>99.61999999999999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997.25067496270708</v>
      </c>
      <c r="P97" s="77">
        <v>118.24548302074182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118.89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1400.76</v>
      </c>
      <c r="AB97" s="117">
        <f>-STOA!N97</f>
        <v>0</v>
      </c>
      <c r="AC97">
        <f t="shared" si="3"/>
        <v>26.568782056154774</v>
      </c>
      <c r="AD97">
        <f t="shared" si="4"/>
        <v>2685.2526435414461</v>
      </c>
      <c r="AE97">
        <f>'IDT-1'!B97</f>
        <v>44.109000000000002</v>
      </c>
      <c r="AF97" s="26"/>
      <c r="AG97">
        <f t="shared" si="5"/>
        <v>2771.361643541446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-153</v>
      </c>
      <c r="AM97" s="75">
        <f>RTM_PXI!H97</f>
        <v>0</v>
      </c>
      <c r="AN97" s="75">
        <f>RTM_PXI!N97</f>
        <v>0</v>
      </c>
      <c r="AO97" s="192">
        <f>GDAM_IEX!H97</f>
        <v>78.36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42</v>
      </c>
      <c r="AU97">
        <v>95</v>
      </c>
    </row>
    <row r="98" spans="1:47">
      <c r="A98" t="s">
        <v>140</v>
      </c>
      <c r="E98">
        <f>GT_NG!P98</f>
        <v>11.7452676141518</v>
      </c>
      <c r="F98">
        <f>GT_Spot!P98</f>
        <v>0</v>
      </c>
      <c r="G98">
        <f>PPCL_NG!P98</f>
        <v>33.950000000000003</v>
      </c>
      <c r="H98">
        <f>PPCL_Spot!P98</f>
        <v>6</v>
      </c>
      <c r="I98">
        <f>Bawana_NG!P98</f>
        <v>99.61999999999999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991.43195697132785</v>
      </c>
      <c r="P98" s="77">
        <v>118.24548302074182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118.22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1400.76</v>
      </c>
      <c r="AB98" s="117">
        <f>-STOA!N98</f>
        <v>0</v>
      </c>
      <c r="AC98">
        <f t="shared" si="3"/>
        <v>26.648880653407712</v>
      </c>
      <c r="AD98">
        <f t="shared" si="4"/>
        <v>2642.043826952814</v>
      </c>
      <c r="AE98">
        <f>'IDT-1'!B98</f>
        <v>54.93</v>
      </c>
      <c r="AF98" s="26"/>
      <c r="AG98">
        <f t="shared" si="5"/>
        <v>2738.9738269528139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-179</v>
      </c>
      <c r="AM98" s="75">
        <f>RTM_PXI!H98</f>
        <v>0</v>
      </c>
      <c r="AN98" s="75">
        <f>RTM_PXI!N98</f>
        <v>0</v>
      </c>
      <c r="AO98" s="192">
        <f>GDAM_IEX!H98</f>
        <v>67.72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42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0.28923602130619797</v>
      </c>
      <c r="F99">
        <f t="shared" si="6"/>
        <v>0</v>
      </c>
      <c r="G99">
        <f t="shared" si="6"/>
        <v>0.81479999999999886</v>
      </c>
      <c r="H99">
        <f t="shared" si="6"/>
        <v>0.73364539597836942</v>
      </c>
      <c r="I99">
        <f t="shared" si="6"/>
        <v>2.0844714893684895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20.847096611533004</v>
      </c>
      <c r="P99" s="77">
        <f t="shared" si="6"/>
        <v>2.3392638139441781</v>
      </c>
      <c r="Q99" s="77">
        <f t="shared" si="6"/>
        <v>0</v>
      </c>
      <c r="R99" s="80">
        <f t="shared" si="6"/>
        <v>0.40483238714049652</v>
      </c>
      <c r="S99" s="80">
        <f t="shared" si="6"/>
        <v>0</v>
      </c>
      <c r="T99" s="78">
        <f t="shared" si="6"/>
        <v>2.4937374999999999</v>
      </c>
      <c r="U99" s="78">
        <f t="shared" si="6"/>
        <v>2.8925624999999995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0.77745249999999999</v>
      </c>
      <c r="Z99" s="75">
        <f t="shared" si="6"/>
        <v>0</v>
      </c>
      <c r="AA99" s="117">
        <f t="shared" si="6"/>
        <v>21.721877499999987</v>
      </c>
      <c r="AB99" s="117">
        <f t="shared" si="6"/>
        <v>0</v>
      </c>
      <c r="AC99">
        <f t="shared" si="6"/>
        <v>0.50943126585823462</v>
      </c>
      <c r="AD99">
        <f t="shared" si="6"/>
        <v>54.022404453412484</v>
      </c>
      <c r="AE99">
        <f t="shared" si="6"/>
        <v>0.80975849999999994</v>
      </c>
      <c r="AG99">
        <f t="shared" si="6"/>
        <v>54.901162953412488</v>
      </c>
      <c r="AI99">
        <f t="shared" si="6"/>
        <v>0</v>
      </c>
      <c r="AJ99">
        <f t="shared" si="6"/>
        <v>0</v>
      </c>
      <c r="AK99">
        <f t="shared" si="6"/>
        <v>0.2764375</v>
      </c>
      <c r="AL99">
        <f t="shared" si="6"/>
        <v>-1.6716199999999999</v>
      </c>
      <c r="AM99">
        <f t="shared" si="6"/>
        <v>0</v>
      </c>
      <c r="AN99">
        <f t="shared" si="6"/>
        <v>0</v>
      </c>
      <c r="AO99">
        <f t="shared" si="6"/>
        <v>0.52804249999999986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6.9000000000000006E-2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0.29399999999999998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444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44754</v>
      </c>
      <c r="B1" s="222"/>
      <c r="C1" s="222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7" t="s">
        <v>338</v>
      </c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411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22"/>
      <c r="C2" s="222"/>
      <c r="D2" s="216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3"/>
      <c r="Q2" s="223"/>
      <c r="R2" s="227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GT_NG!Q3</f>
        <v>14.983000583771162</v>
      </c>
      <c r="F3">
        <f>GT_Spot!Q3</f>
        <v>0</v>
      </c>
      <c r="G3">
        <f>PPCL_NG!Q3</f>
        <v>19.28</v>
      </c>
      <c r="H3">
        <f>PPCL_Spot!Q3</f>
        <v>30.05</v>
      </c>
      <c r="I3">
        <f>Bawana_NG!Q3</f>
        <v>36.291128743281284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694.89728320102142</v>
      </c>
      <c r="P3" s="77">
        <v>68.377387982734248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128.97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369.86</v>
      </c>
      <c r="AB3" s="117">
        <f>-STOA!O3</f>
        <v>0</v>
      </c>
      <c r="AC3">
        <f>SUMIF(B3:AB3,"&gt;0")*$AC$2-SUMIF(B3:AB3,"&lt;0")*($AC$2/(1-$AC$2))+SUMIF(AI3:AR3,"&gt;0")*$AC$2-SUMIF(AI3:AR3,"&lt;0")*($AC$2/(1-$AC$2))</f>
        <v>12.417493444495111</v>
      </c>
      <c r="AD3">
        <f>SUM(B3:AB3,AI3:AR3)-AC3</f>
        <v>1398.6613070663127</v>
      </c>
      <c r="AE3">
        <f>'IDT-1'!C3</f>
        <v>75</v>
      </c>
      <c r="AF3" s="26"/>
      <c r="AG3">
        <f>SUM(AD3:AF3)</f>
        <v>1473.6613070663127</v>
      </c>
      <c r="AI3" s="75">
        <f>PXIL!I3</f>
        <v>0</v>
      </c>
      <c r="AJ3" s="75">
        <f>PXIL!O3</f>
        <v>0</v>
      </c>
      <c r="AK3" s="75">
        <f>RTM_IEX!I3</f>
        <v>48.37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15.310449503794514</v>
      </c>
      <c r="F4">
        <f>GT_Spot!Q4</f>
        <v>0</v>
      </c>
      <c r="G4">
        <f>PPCL_NG!Q4</f>
        <v>19.28</v>
      </c>
      <c r="H4">
        <f>PPCL_Spot!Q4</f>
        <v>30.05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694.89728320102142</v>
      </c>
      <c r="P4" s="77">
        <v>68.377387982734248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124.57000000000001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369.86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12.501589062050444</v>
      </c>
      <c r="AD4">
        <f t="shared" ref="AD4:AD67" si="1">SUM(B4:AB4,AI4:AR4)-AC4</f>
        <v>1408.1335316254997</v>
      </c>
      <c r="AE4">
        <f>'IDT-1'!C4</f>
        <v>60</v>
      </c>
      <c r="AF4" s="26"/>
      <c r="AG4">
        <f t="shared" ref="AG4:AG67" si="2">SUM(AD4:AF4)</f>
        <v>1468.1335316254997</v>
      </c>
      <c r="AI4" s="75">
        <f>PXIL!I4</f>
        <v>0</v>
      </c>
      <c r="AJ4" s="75">
        <f>PXIL!O4</f>
        <v>0</v>
      </c>
      <c r="AK4" s="75">
        <f>RTM_IEX!I4</f>
        <v>48.37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15.310449503794514</v>
      </c>
      <c r="F5">
        <f>GT_Spot!Q5</f>
        <v>0</v>
      </c>
      <c r="G5">
        <f>PPCL_NG!Q5</f>
        <v>19.28</v>
      </c>
      <c r="H5">
        <f>PPCL_Spot!Q5</f>
        <v>30.05</v>
      </c>
      <c r="I5">
        <f>Bawana_NG!Q5</f>
        <v>47.09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701.03023209569562</v>
      </c>
      <c r="P5" s="77">
        <v>68.377387982734248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124.65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369.86</v>
      </c>
      <c r="AB5" s="117">
        <f>-STOA!O5</f>
        <v>0</v>
      </c>
      <c r="AC5">
        <f t="shared" si="0"/>
        <v>12.275983012323573</v>
      </c>
      <c r="AD5">
        <f t="shared" si="1"/>
        <v>1382.7220865699005</v>
      </c>
      <c r="AE5">
        <f>'IDT-1'!C5</f>
        <v>40</v>
      </c>
      <c r="AF5" s="26"/>
      <c r="AG5">
        <f t="shared" si="2"/>
        <v>1422.7220865699005</v>
      </c>
      <c r="AI5" s="75">
        <f>PXIL!I5</f>
        <v>0</v>
      </c>
      <c r="AJ5" s="75">
        <f>PXIL!O5</f>
        <v>0</v>
      </c>
      <c r="AK5" s="75">
        <f>RTM_IEX!I5</f>
        <v>19.350000000000001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15.310449503794514</v>
      </c>
      <c r="F6">
        <f>GT_Spot!Q6</f>
        <v>0</v>
      </c>
      <c r="G6">
        <f>PPCL_NG!Q6</f>
        <v>19.28</v>
      </c>
      <c r="H6">
        <f>PPCL_Spot!Q6</f>
        <v>30.05</v>
      </c>
      <c r="I6">
        <f>Bawana_NG!Q6</f>
        <v>47.09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700.93503594369565</v>
      </c>
      <c r="P6" s="77">
        <v>68.377387982734248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124.79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369.86</v>
      </c>
      <c r="AB6" s="117">
        <f>-STOA!O6</f>
        <v>0</v>
      </c>
      <c r="AC6">
        <f t="shared" si="0"/>
        <v>12.276377286185975</v>
      </c>
      <c r="AD6">
        <f t="shared" si="1"/>
        <v>1382.7664961440382</v>
      </c>
      <c r="AE6">
        <f>'IDT-1'!C6</f>
        <v>20</v>
      </c>
      <c r="AF6" s="26"/>
      <c r="AG6">
        <f t="shared" si="2"/>
        <v>1402.7664961440382</v>
      </c>
      <c r="AI6" s="75">
        <f>PXIL!I6</f>
        <v>0</v>
      </c>
      <c r="AJ6" s="75">
        <f>PXIL!O6</f>
        <v>0</v>
      </c>
      <c r="AK6" s="75">
        <f>RTM_IEX!I6</f>
        <v>19.350000000000001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15.310449503794514</v>
      </c>
      <c r="F7">
        <f>GT_Spot!Q7</f>
        <v>0</v>
      </c>
      <c r="G7">
        <f>PPCL_NG!Q7</f>
        <v>19.28</v>
      </c>
      <c r="H7">
        <f>PPCL_Spot!Q7</f>
        <v>30.05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697.02631375730459</v>
      </c>
      <c r="P7" s="77">
        <v>68.377387982734248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124.85000000000001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369.86</v>
      </c>
      <c r="AB7" s="117">
        <f>-STOA!O7</f>
        <v>0</v>
      </c>
      <c r="AC7">
        <f t="shared" si="0"/>
        <v>12.182228530945736</v>
      </c>
      <c r="AD7">
        <f t="shared" si="1"/>
        <v>1372.1619227128876</v>
      </c>
      <c r="AE7">
        <f>'IDT-1'!C7</f>
        <v>0</v>
      </c>
      <c r="AF7" s="26"/>
      <c r="AG7">
        <f t="shared" si="2"/>
        <v>1372.1619227128876</v>
      </c>
      <c r="AI7" s="75">
        <f>PXIL!I7</f>
        <v>0</v>
      </c>
      <c r="AJ7" s="75">
        <f>PXIL!O7</f>
        <v>0</v>
      </c>
      <c r="AK7" s="75">
        <f>RTM_IEX!I7</f>
        <v>9.67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15.310449503794514</v>
      </c>
      <c r="F8">
        <f>GT_Spot!Q8</f>
        <v>0</v>
      </c>
      <c r="G8">
        <f>PPCL_NG!Q8</f>
        <v>19.28</v>
      </c>
      <c r="H8">
        <f>PPCL_Spot!Q8</f>
        <v>30.05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697.02740806051315</v>
      </c>
      <c r="P8" s="77">
        <v>68.376965339723952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124.98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369.86</v>
      </c>
      <c r="AB8" s="117">
        <f>-STOA!O8</f>
        <v>0</v>
      </c>
      <c r="AC8">
        <f t="shared" si="0"/>
        <v>12.268562441555479</v>
      </c>
      <c r="AD8">
        <f t="shared" si="1"/>
        <v>1381.886260462476</v>
      </c>
      <c r="AE8">
        <f>'IDT-1'!C8</f>
        <v>0</v>
      </c>
      <c r="AF8" s="26"/>
      <c r="AG8">
        <f t="shared" si="2"/>
        <v>1381.886260462476</v>
      </c>
      <c r="AI8" s="75">
        <f>PXIL!I8</f>
        <v>0</v>
      </c>
      <c r="AJ8" s="75">
        <f>PXIL!O8</f>
        <v>0</v>
      </c>
      <c r="AK8" s="75">
        <f>RTM_IEX!I8</f>
        <v>19.350000000000001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7.1799823891987087</v>
      </c>
      <c r="F9">
        <f>GT_Spot!Q9</f>
        <v>0</v>
      </c>
      <c r="G9">
        <f>PPCL_NG!Q9</f>
        <v>19.28</v>
      </c>
      <c r="H9">
        <f>PPCL_Spot!Q9</f>
        <v>22.12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697.59494371268568</v>
      </c>
      <c r="P9" s="77">
        <v>68.376965339723952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125.11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369.86</v>
      </c>
      <c r="AB9" s="117">
        <f>-STOA!O9</f>
        <v>0</v>
      </c>
      <c r="AC9">
        <f t="shared" si="0"/>
        <v>12.167285577696646</v>
      </c>
      <c r="AD9">
        <f t="shared" si="1"/>
        <v>1324.2746058639116</v>
      </c>
      <c r="AE9">
        <f>'IDT-1'!C9</f>
        <v>0</v>
      </c>
      <c r="AF9" s="26"/>
      <c r="AG9">
        <f t="shared" si="2"/>
        <v>1324.2746058639116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-23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7.1799823891987087</v>
      </c>
      <c r="F10">
        <f>GT_Spot!Q10</f>
        <v>0</v>
      </c>
      <c r="G10">
        <f>PPCL_NG!Q10</f>
        <v>19.28</v>
      </c>
      <c r="H10">
        <f>PPCL_Spot!Q10</f>
        <v>22.12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696.13335819588838</v>
      </c>
      <c r="P10" s="77">
        <v>68.376965339723952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125.24000000000001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369.86</v>
      </c>
      <c r="AB10" s="117">
        <f>-STOA!O10</f>
        <v>0</v>
      </c>
      <c r="AC10">
        <f t="shared" si="0"/>
        <v>12.040151967360291</v>
      </c>
      <c r="AD10">
        <f t="shared" si="1"/>
        <v>1336.0701539574509</v>
      </c>
      <c r="AE10">
        <f>'IDT-1'!C10</f>
        <v>0</v>
      </c>
      <c r="AF10" s="26"/>
      <c r="AG10">
        <f t="shared" si="2"/>
        <v>1336.0701539574509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7.1799823891987087</v>
      </c>
      <c r="F11">
        <f>GT_Spot!Q11</f>
        <v>0</v>
      </c>
      <c r="G11">
        <f>PPCL_NG!Q11</f>
        <v>19.28</v>
      </c>
      <c r="H11">
        <f>PPCL_Spot!Q11</f>
        <v>23.298393214261083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695.46457684264124</v>
      </c>
      <c r="P11" s="77">
        <v>68.376965339723952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125.17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369.86</v>
      </c>
      <c r="AB11" s="117">
        <f>-STOA!O11</f>
        <v>0</v>
      </c>
      <c r="AC11">
        <f t="shared" si="0"/>
        <v>11.955239276515261</v>
      </c>
      <c r="AD11">
        <f t="shared" si="1"/>
        <v>1346.5946785093099</v>
      </c>
      <c r="AE11">
        <f>'IDT-1'!C11</f>
        <v>0</v>
      </c>
      <c r="AF11" s="26"/>
      <c r="AG11">
        <f t="shared" si="2"/>
        <v>1346.5946785093099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7.1799823891987087</v>
      </c>
      <c r="F12">
        <f>GT_Spot!Q12</f>
        <v>0</v>
      </c>
      <c r="G12">
        <f>PPCL_NG!Q12</f>
        <v>19.28</v>
      </c>
      <c r="H12">
        <f>PPCL_Spot!Q12</f>
        <v>23.298393214261083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695.46633938342882</v>
      </c>
      <c r="P12" s="77">
        <v>68.376965339723952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125.01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369.86</v>
      </c>
      <c r="AB12" s="117">
        <f>-STOA!O12</f>
        <v>0</v>
      </c>
      <c r="AC12">
        <f t="shared" si="0"/>
        <v>12.175799974929074</v>
      </c>
      <c r="AD12">
        <f t="shared" si="1"/>
        <v>1321.2158803516834</v>
      </c>
      <c r="AE12">
        <f>'IDT-1'!C12</f>
        <v>0</v>
      </c>
      <c r="AF12" s="26"/>
      <c r="AG12">
        <f t="shared" si="2"/>
        <v>1321.2158803516834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7.1799823891987087</v>
      </c>
      <c r="F13">
        <f>GT_Spot!Q13</f>
        <v>0</v>
      </c>
      <c r="G13">
        <f>PPCL_NG!Q13</f>
        <v>19.28</v>
      </c>
      <c r="H13">
        <f>PPCL_Spot!Q13</f>
        <v>23.298393214261083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695.3728455522936</v>
      </c>
      <c r="P13" s="77">
        <v>68.376965339723952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124.83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369.86</v>
      </c>
      <c r="AB13" s="117">
        <f>-STOA!O13</f>
        <v>0</v>
      </c>
      <c r="AC13">
        <f t="shared" si="0"/>
        <v>12.306565142048015</v>
      </c>
      <c r="AD13">
        <f t="shared" si="1"/>
        <v>1305.8116213534295</v>
      </c>
      <c r="AE13">
        <f>'IDT-1'!C13</f>
        <v>0</v>
      </c>
      <c r="AF13" s="26"/>
      <c r="AG13">
        <f t="shared" si="2"/>
        <v>1305.8116213534295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-40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7.1799823891987087</v>
      </c>
      <c r="F14">
        <f>GT_Spot!Q14</f>
        <v>0</v>
      </c>
      <c r="G14">
        <f>PPCL_NG!Q14</f>
        <v>19.28</v>
      </c>
      <c r="H14">
        <f>PPCL_Spot!Q14</f>
        <v>23.298393214261083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695.37519715310532</v>
      </c>
      <c r="P14" s="77">
        <v>68.376965339723952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124.56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-20</v>
      </c>
      <c r="AA14" s="117">
        <f>STOA!I14</f>
        <v>369.86</v>
      </c>
      <c r="AB14" s="117">
        <f>-STOA!O14</f>
        <v>0</v>
      </c>
      <c r="AC14">
        <f t="shared" si="0"/>
        <v>12.437381748968088</v>
      </c>
      <c r="AD14">
        <f t="shared" si="1"/>
        <v>1290.4131563473211</v>
      </c>
      <c r="AE14">
        <f>'IDT-1'!C14</f>
        <v>0</v>
      </c>
      <c r="AF14" s="26"/>
      <c r="AG14">
        <f t="shared" si="2"/>
        <v>1290.4131563473211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-35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6.8276988206833984</v>
      </c>
      <c r="F15">
        <f>GT_Spot!Q15</f>
        <v>0</v>
      </c>
      <c r="G15">
        <f>PPCL_NG!Q15</f>
        <v>19.28</v>
      </c>
      <c r="H15">
        <f>PPCL_Spot!Q15</f>
        <v>23.298393214261083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626.61658015068122</v>
      </c>
      <c r="P15" s="77">
        <v>68.376965339723952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119.71000000000001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333.2</v>
      </c>
      <c r="AB15" s="117">
        <f>-STOA!O15</f>
        <v>0</v>
      </c>
      <c r="AC15">
        <f t="shared" si="0"/>
        <v>11.060716810223079</v>
      </c>
      <c r="AD15">
        <f t="shared" si="1"/>
        <v>1245.8389207151267</v>
      </c>
      <c r="AE15">
        <f>'IDT-1'!C15</f>
        <v>0</v>
      </c>
      <c r="AF15" s="26"/>
      <c r="AG15">
        <f t="shared" si="2"/>
        <v>1245.8389207151267</v>
      </c>
      <c r="AI15" s="75">
        <f>PXIL!I15</f>
        <v>0</v>
      </c>
      <c r="AJ15" s="75">
        <f>PXIL!O15</f>
        <v>0</v>
      </c>
      <c r="AK15" s="75">
        <f>RTM_IEX!I15</f>
        <v>9.67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6.8276988206833984</v>
      </c>
      <c r="F16">
        <f>GT_Spot!Q16</f>
        <v>0</v>
      </c>
      <c r="G16">
        <f>PPCL_NG!Q16</f>
        <v>19.28</v>
      </c>
      <c r="H16">
        <f>PPCL_Spot!Q16</f>
        <v>23.298393214261083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627.8285673053557</v>
      </c>
      <c r="P16" s="77">
        <v>68.376965339723952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119.80000000000001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-5</v>
      </c>
      <c r="AA16" s="117">
        <f>STOA!I16</f>
        <v>333.2</v>
      </c>
      <c r="AB16" s="117">
        <f>-STOA!O16</f>
        <v>0</v>
      </c>
      <c r="AC16">
        <f t="shared" si="0"/>
        <v>11.116564934795191</v>
      </c>
      <c r="AD16">
        <f t="shared" si="1"/>
        <v>1242.085059745229</v>
      </c>
      <c r="AE16">
        <f>'IDT-1'!C16</f>
        <v>0</v>
      </c>
      <c r="AF16" s="26"/>
      <c r="AG16">
        <f t="shared" si="2"/>
        <v>1242.085059745229</v>
      </c>
      <c r="AI16" s="75">
        <f>PXIL!I16</f>
        <v>0</v>
      </c>
      <c r="AJ16" s="75">
        <f>PXIL!O16</f>
        <v>0</v>
      </c>
      <c r="AK16" s="75">
        <f>RTM_IEX!I16</f>
        <v>9.67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6.8276988206833984</v>
      </c>
      <c r="F17">
        <f>GT_Spot!Q17</f>
        <v>0</v>
      </c>
      <c r="G17">
        <f>PPCL_NG!Q17</f>
        <v>19.28</v>
      </c>
      <c r="H17">
        <f>PPCL_Spot!Q17</f>
        <v>23.298393214261083</v>
      </c>
      <c r="I17">
        <f>Bawana_NG!Q17</f>
        <v>49.919999999999995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627.82800311914605</v>
      </c>
      <c r="P17" s="77">
        <v>68.376965339723952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119.78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-20</v>
      </c>
      <c r="AA17" s="117">
        <f>STOA!I17</f>
        <v>333.2</v>
      </c>
      <c r="AB17" s="117">
        <f>-STOA!O17</f>
        <v>0</v>
      </c>
      <c r="AC17">
        <f t="shared" si="0"/>
        <v>11.297631795622404</v>
      </c>
      <c r="AD17">
        <f t="shared" si="1"/>
        <v>1202.213428698192</v>
      </c>
      <c r="AE17">
        <f>'IDT-1'!C17</f>
        <v>0</v>
      </c>
      <c r="AF17" s="26"/>
      <c r="AG17">
        <f t="shared" si="2"/>
        <v>1202.213428698192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6.8276988206833984</v>
      </c>
      <c r="F18">
        <f>GT_Spot!Q18</f>
        <v>0</v>
      </c>
      <c r="G18">
        <f>PPCL_NG!Q18</f>
        <v>19.28</v>
      </c>
      <c r="H18">
        <f>PPCL_Spot!Q18</f>
        <v>23.298393214261083</v>
      </c>
      <c r="I18">
        <f>Bawana_NG!Q18</f>
        <v>49.919999999999995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627.8285673053557</v>
      </c>
      <c r="P18" s="77">
        <v>68.376965339723952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119.86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333.2</v>
      </c>
      <c r="AB18" s="117">
        <f>-STOA!O18</f>
        <v>0</v>
      </c>
      <c r="AC18">
        <f t="shared" si="0"/>
        <v>11.058631317361776</v>
      </c>
      <c r="AD18">
        <f t="shared" si="1"/>
        <v>1229.5329933626624</v>
      </c>
      <c r="AE18">
        <f>'IDT-1'!C18</f>
        <v>0</v>
      </c>
      <c r="AF18" s="26"/>
      <c r="AG18">
        <f t="shared" si="2"/>
        <v>1229.5329933626624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-8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15.310449503794514</v>
      </c>
      <c r="F19">
        <f>GT_Spot!Q19</f>
        <v>0</v>
      </c>
      <c r="G19">
        <f>PPCL_NG!Q19</f>
        <v>19.28</v>
      </c>
      <c r="H19">
        <f>PPCL_Spot!Q19</f>
        <v>23.298393214261083</v>
      </c>
      <c r="I19">
        <f>Bawana_NG!Q19</f>
        <v>49.919999999999995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627.85947981514607</v>
      </c>
      <c r="P19" s="77">
        <v>68.376965339723952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119.93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-55</v>
      </c>
      <c r="AA19" s="117">
        <f>STOA!I19</f>
        <v>333.2</v>
      </c>
      <c r="AB19" s="117">
        <f>-STOA!O19</f>
        <v>0</v>
      </c>
      <c r="AC19">
        <f t="shared" si="0"/>
        <v>11.773392735057373</v>
      </c>
      <c r="AD19">
        <f t="shared" si="1"/>
        <v>1165.4018951378685</v>
      </c>
      <c r="AE19">
        <f>'IDT-1'!C19</f>
        <v>0</v>
      </c>
      <c r="AF19" s="26"/>
      <c r="AG19">
        <f t="shared" si="2"/>
        <v>1165.4018951378685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7.1799823891987087</v>
      </c>
      <c r="F20">
        <f>GT_Spot!Q20</f>
        <v>0</v>
      </c>
      <c r="G20">
        <f>PPCL_NG!Q20</f>
        <v>19.28</v>
      </c>
      <c r="H20">
        <f>PPCL_Spot!Q20</f>
        <v>23.298393214261083</v>
      </c>
      <c r="I20">
        <f>Bawana_NG!Q20</f>
        <v>49.919999999999995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626.63872984739112</v>
      </c>
      <c r="P20" s="77">
        <v>68.376965339723952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120.11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-75</v>
      </c>
      <c r="AA20" s="117">
        <f>STOA!I20</f>
        <v>333.2</v>
      </c>
      <c r="AB20" s="117">
        <f>-STOA!O20</f>
        <v>0</v>
      </c>
      <c r="AC20">
        <f t="shared" si="0"/>
        <v>11.781467299954638</v>
      </c>
      <c r="AD20">
        <f t="shared" si="1"/>
        <v>1146.2226034906203</v>
      </c>
      <c r="AE20">
        <f>'IDT-1'!C20</f>
        <v>0</v>
      </c>
      <c r="AF20" s="26"/>
      <c r="AG20">
        <f t="shared" si="2"/>
        <v>1146.2226034906203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7.1799823891987087</v>
      </c>
      <c r="F21">
        <f>GT_Spot!Q21</f>
        <v>0</v>
      </c>
      <c r="G21">
        <f>PPCL_NG!Q21</f>
        <v>19.28</v>
      </c>
      <c r="H21">
        <f>PPCL_Spot!Q21</f>
        <v>23.298393214261083</v>
      </c>
      <c r="I21">
        <f>Bawana_NG!Q21</f>
        <v>49.919999999999995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626.63951275950376</v>
      </c>
      <c r="P21" s="77">
        <v>68.376965339723952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120.41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-24</v>
      </c>
      <c r="AA21" s="117">
        <f>STOA!I21</f>
        <v>333.2</v>
      </c>
      <c r="AB21" s="117">
        <f>-STOA!O21</f>
        <v>0</v>
      </c>
      <c r="AC21">
        <f t="shared" si="0"/>
        <v>11.331329685949269</v>
      </c>
      <c r="AD21">
        <f t="shared" si="1"/>
        <v>1197.9735240167383</v>
      </c>
      <c r="AE21">
        <f>'IDT-1'!C21</f>
        <v>-20</v>
      </c>
      <c r="AF21" s="26"/>
      <c r="AG21">
        <f t="shared" si="2"/>
        <v>1177.9735240167383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7.1799823891987087</v>
      </c>
      <c r="F22">
        <f>GT_Spot!Q22</f>
        <v>0</v>
      </c>
      <c r="G22">
        <f>PPCL_NG!Q22</f>
        <v>19.28</v>
      </c>
      <c r="H22">
        <f>PPCL_Spot!Q22</f>
        <v>23.298393214261083</v>
      </c>
      <c r="I22">
        <f>Bawana_NG!Q22</f>
        <v>49.919999999999995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627.88097049880537</v>
      </c>
      <c r="P22" s="77">
        <v>68.376965339723952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120.84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-39</v>
      </c>
      <c r="AA22" s="117">
        <f>STOA!I22</f>
        <v>333.2</v>
      </c>
      <c r="AB22" s="117">
        <f>-STOA!O22</f>
        <v>0</v>
      </c>
      <c r="AC22">
        <f t="shared" si="0"/>
        <v>11.567991702110005</v>
      </c>
      <c r="AD22">
        <f t="shared" si="1"/>
        <v>1174.4083197398791</v>
      </c>
      <c r="AE22">
        <f>'IDT-1'!C22</f>
        <v>-21.167999999999999</v>
      </c>
      <c r="AF22" s="26"/>
      <c r="AG22">
        <f t="shared" si="2"/>
        <v>1153.2403197398792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7.1799823891987087</v>
      </c>
      <c r="F23">
        <f>GT_Spot!Q23</f>
        <v>0</v>
      </c>
      <c r="G23">
        <f>PPCL_NG!Q23</f>
        <v>19.28</v>
      </c>
      <c r="H23">
        <f>PPCL_Spot!Q23</f>
        <v>23.298393214261083</v>
      </c>
      <c r="I23">
        <f>Bawana_NG!Q23</f>
        <v>49.919999999999995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644.2747114781838</v>
      </c>
      <c r="P23" s="77">
        <v>68.376965339723952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121.08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-59</v>
      </c>
      <c r="AA23" s="117">
        <f>STOA!I23</f>
        <v>333.2</v>
      </c>
      <c r="AB23" s="117">
        <f>-STOA!O23</f>
        <v>0</v>
      </c>
      <c r="AC23">
        <f t="shared" si="0"/>
        <v>11.891931173172441</v>
      </c>
      <c r="AD23">
        <f t="shared" si="1"/>
        <v>1170.7181212481951</v>
      </c>
      <c r="AE23">
        <f>'IDT-1'!C23</f>
        <v>-9.7370000000000001</v>
      </c>
      <c r="AF23" s="26"/>
      <c r="AG23">
        <f t="shared" si="2"/>
        <v>1160.981121248195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7.1799823891987087</v>
      </c>
      <c r="F24">
        <f>GT_Spot!Q24</f>
        <v>0</v>
      </c>
      <c r="G24">
        <f>PPCL_NG!Q24</f>
        <v>19.28</v>
      </c>
      <c r="H24">
        <f>PPCL_Spot!Q24</f>
        <v>23.298393214261083</v>
      </c>
      <c r="I24">
        <f>Bawana_NG!Q24</f>
        <v>49.919999999999995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652.1332251436761</v>
      </c>
      <c r="P24" s="77">
        <v>68.376965339723952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0.01</v>
      </c>
      <c r="U24" s="78">
        <f>SUMPRODUCT(LTA!F24:AJ24,LTA!F$102:AJ$102,LTA!F$104:AJ$104)</f>
        <v>121.35000000000001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-86.5</v>
      </c>
      <c r="AA24" s="117">
        <f>STOA!I24</f>
        <v>333.2</v>
      </c>
      <c r="AB24" s="117">
        <f>-STOA!O24</f>
        <v>0</v>
      </c>
      <c r="AC24">
        <f t="shared" si="0"/>
        <v>12.207698600289145</v>
      </c>
      <c r="AD24">
        <f t="shared" si="1"/>
        <v>1151.0408674865707</v>
      </c>
      <c r="AE24">
        <f>'IDT-1'!C24</f>
        <v>0</v>
      </c>
      <c r="AF24" s="26"/>
      <c r="AG24">
        <f t="shared" si="2"/>
        <v>1151.0408674865707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7.1799823891987087</v>
      </c>
      <c r="F25">
        <f>GT_Spot!Q25</f>
        <v>0</v>
      </c>
      <c r="G25">
        <f>PPCL_NG!Q25</f>
        <v>19.28</v>
      </c>
      <c r="H25">
        <f>PPCL_Spot!Q25</f>
        <v>23.298393214261083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658.7286138076189</v>
      </c>
      <c r="P25" s="77">
        <v>68.376965339723952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0.03</v>
      </c>
      <c r="U25" s="78">
        <f>SUMPRODUCT(LTA!F25:AJ25,LTA!F$102:AJ$102,LTA!F$104:AJ$104)</f>
        <v>120.93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-140</v>
      </c>
      <c r="AA25" s="117">
        <f>STOA!I25</f>
        <v>333.2</v>
      </c>
      <c r="AB25" s="117">
        <f>-STOA!O25</f>
        <v>0</v>
      </c>
      <c r="AC25">
        <f t="shared" si="0"/>
        <v>12.604025930136363</v>
      </c>
      <c r="AD25">
        <f t="shared" si="1"/>
        <v>1118.3399288206663</v>
      </c>
      <c r="AE25">
        <f>'IDT-1'!C25</f>
        <v>0</v>
      </c>
      <c r="AF25" s="26"/>
      <c r="AG25">
        <f t="shared" si="2"/>
        <v>1118.3399288206663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7.1799823891987087</v>
      </c>
      <c r="F26">
        <f>GT_Spot!Q26</f>
        <v>0</v>
      </c>
      <c r="G26">
        <f>PPCL_NG!Q26</f>
        <v>19.28</v>
      </c>
      <c r="H26">
        <f>PPCL_Spot!Q26</f>
        <v>23.298393214261083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664.8132223854974</v>
      </c>
      <c r="P26" s="77">
        <v>68.376965339723952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0.16999999999999998</v>
      </c>
      <c r="U26" s="78">
        <f>SUMPRODUCT(LTA!F26:AJ26,LTA!F$102:AJ$102,LTA!F$104:AJ$104)</f>
        <v>120.56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-105.1</v>
      </c>
      <c r="AA26" s="117">
        <f>STOA!I26</f>
        <v>333.2</v>
      </c>
      <c r="AB26" s="117">
        <f>-STOA!O26</f>
        <v>0</v>
      </c>
      <c r="AC26">
        <f t="shared" si="0"/>
        <v>12.345699835097077</v>
      </c>
      <c r="AD26">
        <f t="shared" si="1"/>
        <v>1159.352863493584</v>
      </c>
      <c r="AE26">
        <f>'IDT-1'!C26</f>
        <v>0</v>
      </c>
      <c r="AF26" s="26"/>
      <c r="AG26">
        <f t="shared" si="2"/>
        <v>1159.352863493584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7.1799823891987087</v>
      </c>
      <c r="F27">
        <f>GT_Spot!Q27</f>
        <v>0</v>
      </c>
      <c r="G27">
        <f>PPCL_NG!Q27</f>
        <v>19.28</v>
      </c>
      <c r="H27">
        <f>PPCL_Spot!Q27</f>
        <v>23.298393214261083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628.75288795076403</v>
      </c>
      <c r="P27" s="77">
        <v>68.376965339723952</v>
      </c>
      <c r="Q27" s="77">
        <v>0</v>
      </c>
      <c r="R27" s="80">
        <v>7.16</v>
      </c>
      <c r="S27" s="80">
        <v>0</v>
      </c>
      <c r="T27" s="78">
        <f>SUMPRODUCT(LTA!F27:AJ27,LTA!F$101:AJ$101,LTA!F$104:AJ$104)</f>
        <v>0.89</v>
      </c>
      <c r="U27" s="78">
        <f>SUMPRODUCT(LTA!F27:AJ27,LTA!F$102:AJ$102,LTA!F$104:AJ$104)</f>
        <v>119.45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-75</v>
      </c>
      <c r="AA27" s="117">
        <f>STOA!I27</f>
        <v>275.44</v>
      </c>
      <c r="AB27" s="117">
        <f>-STOA!O27</f>
        <v>0</v>
      </c>
      <c r="AC27">
        <f t="shared" si="0"/>
        <v>11.774087884807498</v>
      </c>
      <c r="AD27">
        <f t="shared" si="1"/>
        <v>1050.9741410091403</v>
      </c>
      <c r="AE27">
        <f>'IDT-1'!C27</f>
        <v>-21.591999999999999</v>
      </c>
      <c r="AF27" s="26"/>
      <c r="AG27">
        <f t="shared" si="2"/>
        <v>1029.3821410091402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-62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14.861538461538462</v>
      </c>
      <c r="F28">
        <f>GT_Spot!Q28</f>
        <v>0</v>
      </c>
      <c r="G28">
        <f>PPCL_NG!Q28</f>
        <v>19.28</v>
      </c>
      <c r="H28">
        <f>PPCL_Spot!Q28</f>
        <v>30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628.75288795076403</v>
      </c>
      <c r="P28" s="77">
        <v>68.376965339723952</v>
      </c>
      <c r="Q28" s="77">
        <v>0</v>
      </c>
      <c r="R28" s="80">
        <v>18.46</v>
      </c>
      <c r="S28" s="80">
        <v>0</v>
      </c>
      <c r="T28" s="78">
        <f>SUMPRODUCT(LTA!F28:AJ28,LTA!F$101:AJ$101,LTA!F$104:AJ$104)</f>
        <v>2.46</v>
      </c>
      <c r="U28" s="78">
        <f>SUMPRODUCT(LTA!F28:AJ28,LTA!F$102:AJ$102,LTA!F$104:AJ$104)</f>
        <v>119.08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-100</v>
      </c>
      <c r="AA28" s="117">
        <f>STOA!I28</f>
        <v>275.25</v>
      </c>
      <c r="AB28" s="117">
        <f>-STOA!O28</f>
        <v>0</v>
      </c>
      <c r="AC28">
        <f t="shared" si="0"/>
        <v>12.168794013358108</v>
      </c>
      <c r="AD28">
        <f t="shared" si="1"/>
        <v>1059.2725977386683</v>
      </c>
      <c r="AE28">
        <f>'IDT-1'!C28</f>
        <v>-11.430999999999999</v>
      </c>
      <c r="AF28" s="26"/>
      <c r="AG28">
        <f t="shared" si="2"/>
        <v>1047.8415977386683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-55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7.1121862715452071</v>
      </c>
      <c r="F29">
        <f>GT_Spot!Q29</f>
        <v>0</v>
      </c>
      <c r="G29">
        <f>PPCL_NG!Q29</f>
        <v>19.28</v>
      </c>
      <c r="H29">
        <f>PPCL_Spot!Q29</f>
        <v>23.298393214261083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650.79165511059784</v>
      </c>
      <c r="P29" s="77">
        <v>68.376965339723952</v>
      </c>
      <c r="Q29" s="77">
        <v>0</v>
      </c>
      <c r="R29" s="80">
        <v>25.630000000000003</v>
      </c>
      <c r="S29" s="80">
        <v>0</v>
      </c>
      <c r="T29" s="78">
        <f>SUMPRODUCT(LTA!F29:AJ29,LTA!F$101:AJ$101,LTA!F$104:AJ$104)</f>
        <v>4.8000000000000007</v>
      </c>
      <c r="U29" s="78">
        <f>SUMPRODUCT(LTA!F29:AJ29,LTA!F$102:AJ$102,LTA!F$104:AJ$104)</f>
        <v>119.01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-79</v>
      </c>
      <c r="AA29" s="117">
        <f>STOA!I29</f>
        <v>275.59999999999997</v>
      </c>
      <c r="AB29" s="117">
        <f>-STOA!O29</f>
        <v>0</v>
      </c>
      <c r="AC29">
        <f t="shared" si="0"/>
        <v>12.268449960245031</v>
      </c>
      <c r="AD29">
        <f t="shared" si="1"/>
        <v>1082.5507499758828</v>
      </c>
      <c r="AE29">
        <f>'IDT-1'!C29</f>
        <v>0</v>
      </c>
      <c r="AF29" s="26"/>
      <c r="AG29">
        <f t="shared" si="2"/>
        <v>1082.5507499758828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-70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14.861538461538462</v>
      </c>
      <c r="F30">
        <f>GT_Spot!Q30</f>
        <v>0</v>
      </c>
      <c r="G30">
        <f>PPCL_NG!Q30</f>
        <v>19.28</v>
      </c>
      <c r="H30">
        <f>PPCL_Spot!Q30</f>
        <v>30.05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664.70650339077542</v>
      </c>
      <c r="P30" s="77">
        <v>68.376965339723952</v>
      </c>
      <c r="Q30" s="77">
        <v>0</v>
      </c>
      <c r="R30" s="80">
        <v>25.883748551564306</v>
      </c>
      <c r="S30" s="80">
        <v>0</v>
      </c>
      <c r="T30" s="78">
        <f>SUMPRODUCT(LTA!F30:AJ30,LTA!F$101:AJ$101,LTA!F$104:AJ$104)</f>
        <v>7.66</v>
      </c>
      <c r="U30" s="78">
        <f>SUMPRODUCT(LTA!F30:AJ30,LTA!F$102:AJ$102,LTA!F$104:AJ$104)</f>
        <v>119.05000000000001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-145</v>
      </c>
      <c r="AA30" s="117">
        <f>STOA!I30</f>
        <v>276.20999999999998</v>
      </c>
      <c r="AB30" s="117">
        <f>-STOA!O30</f>
        <v>0</v>
      </c>
      <c r="AC30">
        <f t="shared" si="0"/>
        <v>12.693680091705925</v>
      </c>
      <c r="AD30">
        <f t="shared" si="1"/>
        <v>1098.305075651896</v>
      </c>
      <c r="AE30">
        <f>'IDT-1'!C30</f>
        <v>0</v>
      </c>
      <c r="AF30" s="26"/>
      <c r="AG30">
        <f t="shared" si="2"/>
        <v>1098.305075651896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-20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14.861538461538462</v>
      </c>
      <c r="F31">
        <f>GT_Spot!Q31</f>
        <v>0</v>
      </c>
      <c r="G31">
        <f>PPCL_NG!Q31</f>
        <v>19.28</v>
      </c>
      <c r="H31">
        <f>PPCL_Spot!Q31</f>
        <v>30.05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666.67407335998541</v>
      </c>
      <c r="P31" s="77">
        <v>68.376965339723952</v>
      </c>
      <c r="Q31" s="77">
        <v>0</v>
      </c>
      <c r="R31" s="80">
        <v>26.146683996956629</v>
      </c>
      <c r="S31" s="80">
        <v>0</v>
      </c>
      <c r="T31" s="78">
        <f>SUMPRODUCT(LTA!F31:AJ31,LTA!F$101:AJ$101,LTA!F$104:AJ$104)</f>
        <v>15.56</v>
      </c>
      <c r="U31" s="78">
        <f>SUMPRODUCT(LTA!F31:AJ31,LTA!F$102:AJ$102,LTA!F$104:AJ$104)</f>
        <v>118.63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-170</v>
      </c>
      <c r="AA31" s="117">
        <f>STOA!I31</f>
        <v>277.11</v>
      </c>
      <c r="AB31" s="117">
        <f>-STOA!O31</f>
        <v>0</v>
      </c>
      <c r="AC31">
        <f t="shared" si="0"/>
        <v>13.001723176965404</v>
      </c>
      <c r="AD31">
        <f t="shared" si="1"/>
        <v>1122.9575379812388</v>
      </c>
      <c r="AE31">
        <f>'IDT-1'!C31</f>
        <v>0</v>
      </c>
      <c r="AF31" s="26"/>
      <c r="AG31">
        <f t="shared" si="2"/>
        <v>1122.9575379812388</v>
      </c>
      <c r="AI31" s="75">
        <f>PXIL!I31</f>
        <v>0</v>
      </c>
      <c r="AJ31" s="75">
        <f>PXIL!O31</f>
        <v>0</v>
      </c>
      <c r="AK31" s="75">
        <f>RTM_IEX!I31</f>
        <v>19.350000000000001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14.861538461538462</v>
      </c>
      <c r="F32">
        <f>GT_Spot!Q32</f>
        <v>0</v>
      </c>
      <c r="G32">
        <f>PPCL_NG!Q32</f>
        <v>19.28</v>
      </c>
      <c r="H32">
        <f>PPCL_Spot!Q32</f>
        <v>30.05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670.16034132600271</v>
      </c>
      <c r="P32" s="77">
        <v>68.376965339723952</v>
      </c>
      <c r="Q32" s="77">
        <v>0</v>
      </c>
      <c r="R32" s="80">
        <v>26.3</v>
      </c>
      <c r="S32" s="80">
        <v>0</v>
      </c>
      <c r="T32" s="78">
        <f>SUMPRODUCT(LTA!F32:AJ32,LTA!F$101:AJ$101,LTA!F$104:AJ$104)</f>
        <v>24.59</v>
      </c>
      <c r="U32" s="78">
        <f>SUMPRODUCT(LTA!F32:AJ32,LTA!F$102:AJ$102,LTA!F$104:AJ$104)</f>
        <v>117.97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-185</v>
      </c>
      <c r="AA32" s="117">
        <f>STOA!I32</f>
        <v>277.92</v>
      </c>
      <c r="AB32" s="117">
        <f>-STOA!O32</f>
        <v>0</v>
      </c>
      <c r="AC32">
        <f t="shared" si="0"/>
        <v>13.247707428726068</v>
      </c>
      <c r="AD32">
        <f t="shared" si="1"/>
        <v>1120.5311376985389</v>
      </c>
      <c r="AE32">
        <f>'IDT-1'!C32</f>
        <v>0</v>
      </c>
      <c r="AF32" s="26"/>
      <c r="AG32">
        <f t="shared" si="2"/>
        <v>1120.5311376985389</v>
      </c>
      <c r="AI32" s="75">
        <f>PXIL!I32</f>
        <v>0</v>
      </c>
      <c r="AJ32" s="75">
        <f>PXIL!O32</f>
        <v>0</v>
      </c>
      <c r="AK32" s="75">
        <f>RTM_IEX!I32</f>
        <v>19.350000000000001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6.8276988206833984</v>
      </c>
      <c r="F33">
        <f>GT_Spot!Q33</f>
        <v>0</v>
      </c>
      <c r="G33">
        <f>PPCL_NG!Q33</f>
        <v>19.28</v>
      </c>
      <c r="H33">
        <f>PPCL_Spot!Q33</f>
        <v>23.298393214261083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673.8714499084557</v>
      </c>
      <c r="P33" s="77">
        <v>68.376965339723952</v>
      </c>
      <c r="Q33" s="77">
        <v>0</v>
      </c>
      <c r="R33" s="80">
        <v>26.3</v>
      </c>
      <c r="S33" s="80">
        <v>0</v>
      </c>
      <c r="T33" s="78">
        <f>SUMPRODUCT(LTA!F33:AJ33,LTA!F$101:AJ$101,LTA!F$104:AJ$104)</f>
        <v>34.08</v>
      </c>
      <c r="U33" s="78">
        <f>SUMPRODUCT(LTA!F33:AJ33,LTA!F$102:AJ$102,LTA!F$104:AJ$104)</f>
        <v>120.16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-144</v>
      </c>
      <c r="AA33" s="117">
        <f>STOA!I33</f>
        <v>278.76000000000005</v>
      </c>
      <c r="AB33" s="117">
        <f>-STOA!O33</f>
        <v>0</v>
      </c>
      <c r="AC33">
        <f t="shared" si="0"/>
        <v>13.143418020830799</v>
      </c>
      <c r="AD33">
        <f t="shared" si="1"/>
        <v>1096.7310892622934</v>
      </c>
      <c r="AE33">
        <f>'IDT-1'!C33</f>
        <v>0</v>
      </c>
      <c r="AF33" s="26"/>
      <c r="AG33">
        <f t="shared" si="2"/>
        <v>1096.7310892622934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-47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6.8276988206833984</v>
      </c>
      <c r="F34">
        <f>GT_Spot!Q34</f>
        <v>0</v>
      </c>
      <c r="G34">
        <f>PPCL_NG!Q34</f>
        <v>19.28</v>
      </c>
      <c r="H34">
        <f>PPCL_Spot!Q34</f>
        <v>23.298393214261083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679.88009459566445</v>
      </c>
      <c r="P34" s="77">
        <v>68.376965339723952</v>
      </c>
      <c r="Q34" s="77">
        <v>0</v>
      </c>
      <c r="R34" s="80">
        <v>26.3</v>
      </c>
      <c r="S34" s="80">
        <v>0</v>
      </c>
      <c r="T34" s="78">
        <f>SUMPRODUCT(LTA!F34:AJ34,LTA!F$101:AJ$101,LTA!F$104:AJ$104)</f>
        <v>43.55</v>
      </c>
      <c r="U34" s="78">
        <f>SUMPRODUCT(LTA!F34:AJ34,LTA!F$102:AJ$102,LTA!F$104:AJ$104)</f>
        <v>119.86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-154</v>
      </c>
      <c r="AA34" s="117">
        <f>STOA!I34</f>
        <v>279.63000000000005</v>
      </c>
      <c r="AB34" s="117">
        <f>-STOA!O34</f>
        <v>0</v>
      </c>
      <c r="AC34">
        <f t="shared" si="0"/>
        <v>13.444452389477751</v>
      </c>
      <c r="AD34">
        <f t="shared" si="1"/>
        <v>1094.4786995808552</v>
      </c>
      <c r="AE34">
        <f>'IDT-1'!C34</f>
        <v>0</v>
      </c>
      <c r="AF34" s="26"/>
      <c r="AG34">
        <f t="shared" si="2"/>
        <v>1094.4786995808552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-55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6.8276988206833984</v>
      </c>
      <c r="F35">
        <f>GT_Spot!Q35</f>
        <v>0</v>
      </c>
      <c r="G35">
        <f>PPCL_NG!Q35</f>
        <v>19.28</v>
      </c>
      <c r="H35">
        <f>PPCL_Spot!Q35</f>
        <v>23.298393214261083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688.51378771597297</v>
      </c>
      <c r="P35" s="77">
        <v>68.375859020165933</v>
      </c>
      <c r="Q35" s="77">
        <v>0</v>
      </c>
      <c r="R35" s="80">
        <v>26.3</v>
      </c>
      <c r="S35" s="80">
        <v>0</v>
      </c>
      <c r="T35" s="78">
        <f>SUMPRODUCT(LTA!F35:AJ35,LTA!F$101:AJ$101,LTA!F$104:AJ$104)</f>
        <v>52.88</v>
      </c>
      <c r="U35" s="78">
        <f>SUMPRODUCT(LTA!F35:AJ35,LTA!F$102:AJ$102,LTA!F$104:AJ$104)</f>
        <v>119.74000000000001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-174</v>
      </c>
      <c r="AA35" s="117">
        <f>STOA!I35</f>
        <v>280.52000000000004</v>
      </c>
      <c r="AB35" s="117">
        <f>-STOA!O35</f>
        <v>0</v>
      </c>
      <c r="AC35">
        <f t="shared" si="0"/>
        <v>14.05320552943412</v>
      </c>
      <c r="AD35">
        <f t="shared" si="1"/>
        <v>1062.6025332416491</v>
      </c>
      <c r="AE35">
        <f>'IDT-1'!C35</f>
        <v>0</v>
      </c>
      <c r="AF35" s="26"/>
      <c r="AG35">
        <f t="shared" si="2"/>
        <v>1062.6025332416491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-85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6.8276988206833984</v>
      </c>
      <c r="F36">
        <f>GT_Spot!Q36</f>
        <v>0</v>
      </c>
      <c r="G36">
        <f>PPCL_NG!Q36</f>
        <v>19.28</v>
      </c>
      <c r="H36">
        <f>PPCL_Spot!Q36</f>
        <v>23.298393214261083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680.06641065636461</v>
      </c>
      <c r="P36" s="77">
        <v>68.370000000000019</v>
      </c>
      <c r="Q36" s="77">
        <v>0</v>
      </c>
      <c r="R36" s="80">
        <v>26.3</v>
      </c>
      <c r="S36" s="80">
        <v>0</v>
      </c>
      <c r="T36" s="78">
        <f>SUMPRODUCT(LTA!F36:AJ36,LTA!F$101:AJ$101,LTA!F$104:AJ$104)</f>
        <v>63.37</v>
      </c>
      <c r="U36" s="78">
        <f>SUMPRODUCT(LTA!F36:AJ36,LTA!F$102:AJ$102,LTA!F$104:AJ$104)</f>
        <v>119.77000000000001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-184</v>
      </c>
      <c r="AA36" s="117">
        <f>STOA!I36</f>
        <v>281.45000000000005</v>
      </c>
      <c r="AB36" s="117">
        <f>-STOA!O36</f>
        <v>0</v>
      </c>
      <c r="AC36">
        <f t="shared" si="0"/>
        <v>14.345920877597969</v>
      </c>
      <c r="AD36">
        <f t="shared" si="1"/>
        <v>1035.3065818137111</v>
      </c>
      <c r="AE36">
        <f>'IDT-1'!C36</f>
        <v>0</v>
      </c>
      <c r="AF36" s="26"/>
      <c r="AG36">
        <f t="shared" si="2"/>
        <v>1035.3065818137111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-105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6.8276988206833984</v>
      </c>
      <c r="F37">
        <f>GT_Spot!Q37</f>
        <v>0</v>
      </c>
      <c r="G37">
        <f>PPCL_NG!Q37</f>
        <v>19.28</v>
      </c>
      <c r="H37">
        <f>PPCL_Spot!Q37</f>
        <v>23.298393214261083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680.15845909194979</v>
      </c>
      <c r="P37" s="77">
        <v>68.376738062300248</v>
      </c>
      <c r="Q37" s="77">
        <v>0</v>
      </c>
      <c r="R37" s="80">
        <v>26.3</v>
      </c>
      <c r="S37" s="80">
        <v>0</v>
      </c>
      <c r="T37" s="78">
        <f>SUMPRODUCT(LTA!F37:AJ37,LTA!F$101:AJ$101,LTA!F$104:AJ$104)</f>
        <v>78.59</v>
      </c>
      <c r="U37" s="78">
        <f>SUMPRODUCT(LTA!F37:AJ37,LTA!F$102:AJ$102,LTA!F$104:AJ$104)</f>
        <v>119.96000000000001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-199</v>
      </c>
      <c r="AA37" s="117">
        <f>STOA!I37</f>
        <v>282.41000000000003</v>
      </c>
      <c r="AB37" s="117">
        <f>-STOA!O37</f>
        <v>0</v>
      </c>
      <c r="AC37">
        <f t="shared" si="0"/>
        <v>14.979143212500103</v>
      </c>
      <c r="AD37">
        <f t="shared" si="1"/>
        <v>996.14214597669456</v>
      </c>
      <c r="AE37">
        <f>'IDT-1'!C37</f>
        <v>0</v>
      </c>
      <c r="AF37" s="26"/>
      <c r="AG37">
        <f t="shared" si="2"/>
        <v>996.14214597669456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-145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6.8276988206833984</v>
      </c>
      <c r="F38">
        <f>GT_Spot!Q38</f>
        <v>0</v>
      </c>
      <c r="G38">
        <f>PPCL_NG!Q38</f>
        <v>19.28</v>
      </c>
      <c r="H38">
        <f>PPCL_Spot!Q38</f>
        <v>23.298393214261083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680.15671055634164</v>
      </c>
      <c r="P38" s="77">
        <v>68.376965339723952</v>
      </c>
      <c r="Q38" s="77">
        <v>0</v>
      </c>
      <c r="R38" s="80">
        <v>26.3</v>
      </c>
      <c r="S38" s="80">
        <v>0</v>
      </c>
      <c r="T38" s="78">
        <f>SUMPRODUCT(LTA!F38:AJ38,LTA!F$101:AJ$101,LTA!F$104:AJ$104)</f>
        <v>89.38</v>
      </c>
      <c r="U38" s="78">
        <f>SUMPRODUCT(LTA!F38:AJ38,LTA!F$102:AJ$102,LTA!F$104:AJ$104)</f>
        <v>120.41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-173</v>
      </c>
      <c r="AA38" s="117">
        <f>STOA!I38</f>
        <v>283.36</v>
      </c>
      <c r="AB38" s="117">
        <f>-STOA!O38</f>
        <v>0</v>
      </c>
      <c r="AC38">
        <f t="shared" si="0"/>
        <v>14.988742422683931</v>
      </c>
      <c r="AD38">
        <f t="shared" si="1"/>
        <v>1019.321025508326</v>
      </c>
      <c r="AE38">
        <f>'IDT-1'!C38</f>
        <v>0</v>
      </c>
      <c r="AF38" s="26"/>
      <c r="AG38">
        <f t="shared" si="2"/>
        <v>1019.321025508326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-160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6.7667372240701535</v>
      </c>
      <c r="F39">
        <f>GT_Spot!Q39</f>
        <v>0</v>
      </c>
      <c r="G39">
        <f>PPCL_NG!Q39</f>
        <v>19.28</v>
      </c>
      <c r="H39">
        <f>PPCL_Spot!Q39</f>
        <v>23.298393214261083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680.08632570313489</v>
      </c>
      <c r="P39" s="77">
        <v>69.566912528291837</v>
      </c>
      <c r="Q39" s="77">
        <v>0</v>
      </c>
      <c r="R39" s="80">
        <v>26.3</v>
      </c>
      <c r="S39" s="80">
        <v>0</v>
      </c>
      <c r="T39" s="78">
        <f>SUMPRODUCT(LTA!F39:AJ39,LTA!F$101:AJ$101,LTA!F$104:AJ$104)</f>
        <v>102.69</v>
      </c>
      <c r="U39" s="78">
        <f>SUMPRODUCT(LTA!F39:AJ39,LTA!F$102:AJ$102,LTA!F$104:AJ$104)</f>
        <v>120.45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-168</v>
      </c>
      <c r="AA39" s="117">
        <f>STOA!I39</f>
        <v>284.06</v>
      </c>
      <c r="AB39" s="117">
        <f>-STOA!O39</f>
        <v>0</v>
      </c>
      <c r="AC39">
        <f t="shared" si="0"/>
        <v>15.609995122905653</v>
      </c>
      <c r="AD39">
        <f t="shared" si="1"/>
        <v>978.80837354685229</v>
      </c>
      <c r="AE39">
        <f>'IDT-1'!C39</f>
        <v>0</v>
      </c>
      <c r="AF39" s="26"/>
      <c r="AG39">
        <f t="shared" si="2"/>
        <v>978.80837354685229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-220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6.7667372240701535</v>
      </c>
      <c r="F40">
        <f>GT_Spot!Q40</f>
        <v>0</v>
      </c>
      <c r="G40">
        <f>PPCL_NG!Q40</f>
        <v>19.28</v>
      </c>
      <c r="H40">
        <f>PPCL_Spot!Q40</f>
        <v>23.298393214261083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677.24399288966788</v>
      </c>
      <c r="P40" s="77">
        <v>70.679999999999993</v>
      </c>
      <c r="Q40" s="77">
        <v>0</v>
      </c>
      <c r="R40" s="80">
        <v>26.3</v>
      </c>
      <c r="S40" s="80">
        <v>0</v>
      </c>
      <c r="T40" s="78">
        <f>SUMPRODUCT(LTA!F40:AJ40,LTA!F$101:AJ$101,LTA!F$104:AJ$104)</f>
        <v>115.45</v>
      </c>
      <c r="U40" s="78">
        <f>SUMPRODUCT(LTA!F40:AJ40,LTA!F$102:AJ$102,LTA!F$104:AJ$104)</f>
        <v>120.54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-163</v>
      </c>
      <c r="AA40" s="117">
        <f>STOA!I40</f>
        <v>284.45000000000005</v>
      </c>
      <c r="AB40" s="117">
        <f>-STOA!O40</f>
        <v>0</v>
      </c>
      <c r="AC40">
        <f t="shared" si="0"/>
        <v>15.578117851065247</v>
      </c>
      <c r="AD40">
        <f t="shared" si="1"/>
        <v>1005.3510054769339</v>
      </c>
      <c r="AE40">
        <f>'IDT-1'!C40</f>
        <v>0</v>
      </c>
      <c r="AF40" s="26"/>
      <c r="AG40">
        <f t="shared" si="2"/>
        <v>1005.3510054769339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-210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6.7667372240701535</v>
      </c>
      <c r="F41">
        <f>GT_Spot!Q41</f>
        <v>0</v>
      </c>
      <c r="G41">
        <f>PPCL_NG!Q41</f>
        <v>19.28</v>
      </c>
      <c r="H41">
        <f>PPCL_Spot!Q41</f>
        <v>23.298393214261083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654.59053564007968</v>
      </c>
      <c r="P41" s="77">
        <v>48.18</v>
      </c>
      <c r="Q41" s="77">
        <v>0</v>
      </c>
      <c r="R41" s="80">
        <v>26.3</v>
      </c>
      <c r="S41" s="80">
        <v>0</v>
      </c>
      <c r="T41" s="78">
        <f>SUMPRODUCT(LTA!F41:AJ41,LTA!F$101:AJ$101,LTA!F$104:AJ$104)</f>
        <v>123.67999999999999</v>
      </c>
      <c r="U41" s="78">
        <f>SUMPRODUCT(LTA!F41:AJ41,LTA!F$102:AJ$102,LTA!F$104:AJ$104)</f>
        <v>120.81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-153</v>
      </c>
      <c r="AA41" s="117">
        <f>STOA!I41</f>
        <v>284.71000000000004</v>
      </c>
      <c r="AB41" s="117">
        <f>-STOA!O41</f>
        <v>0</v>
      </c>
      <c r="AC41">
        <f t="shared" si="0"/>
        <v>14.902730326381057</v>
      </c>
      <c r="AD41">
        <f t="shared" si="1"/>
        <v>1009.6329357520297</v>
      </c>
      <c r="AE41">
        <f>'IDT-1'!C41</f>
        <v>0</v>
      </c>
      <c r="AF41" s="26"/>
      <c r="AG41">
        <f t="shared" si="2"/>
        <v>1009.6329357520297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-180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6.7667372240701535</v>
      </c>
      <c r="F42">
        <f>GT_Spot!Q42</f>
        <v>0</v>
      </c>
      <c r="G42">
        <f>PPCL_NG!Q42</f>
        <v>19.28</v>
      </c>
      <c r="H42">
        <f>PPCL_Spot!Q42</f>
        <v>23.298393214261083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654.57969256533318</v>
      </c>
      <c r="P42" s="77">
        <v>48.18</v>
      </c>
      <c r="Q42" s="77">
        <v>0</v>
      </c>
      <c r="R42" s="80">
        <v>26.3</v>
      </c>
      <c r="S42" s="80">
        <v>0</v>
      </c>
      <c r="T42" s="78">
        <f>SUMPRODUCT(LTA!F42:AJ42,LTA!F$101:AJ$101,LTA!F$104:AJ$104)</f>
        <v>131.73000000000002</v>
      </c>
      <c r="U42" s="78">
        <f>SUMPRODUCT(LTA!F42:AJ42,LTA!F$102:AJ$102,LTA!F$104:AJ$104)</f>
        <v>120.77000000000001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-138</v>
      </c>
      <c r="AA42" s="117">
        <f>STOA!I42</f>
        <v>284.84000000000003</v>
      </c>
      <c r="AB42" s="117">
        <f>-STOA!O42</f>
        <v>0</v>
      </c>
      <c r="AC42">
        <f t="shared" si="0"/>
        <v>14.84109499449036</v>
      </c>
      <c r="AD42">
        <f t="shared" si="1"/>
        <v>1032.8237280091741</v>
      </c>
      <c r="AE42">
        <f>'IDT-1'!C42</f>
        <v>0</v>
      </c>
      <c r="AF42" s="26"/>
      <c r="AG42">
        <f t="shared" si="2"/>
        <v>1032.8237280091741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-180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6.7667372240701535</v>
      </c>
      <c r="F43">
        <f>GT_Spot!Q43</f>
        <v>0</v>
      </c>
      <c r="G43">
        <f>PPCL_NG!Q43</f>
        <v>19.28</v>
      </c>
      <c r="H43">
        <f>PPCL_Spot!Q43</f>
        <v>23.298393214261083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656.64216116054968</v>
      </c>
      <c r="P43" s="77">
        <v>48.18</v>
      </c>
      <c r="Q43" s="77">
        <v>0</v>
      </c>
      <c r="R43" s="80">
        <v>26.3</v>
      </c>
      <c r="S43" s="80">
        <v>0</v>
      </c>
      <c r="T43" s="78">
        <f>SUMPRODUCT(LTA!F43:AJ43,LTA!F$101:AJ$101,LTA!F$104:AJ$104)</f>
        <v>138.68</v>
      </c>
      <c r="U43" s="78">
        <f>SUMPRODUCT(LTA!F43:AJ43,LTA!F$102:AJ$102,LTA!F$104:AJ$104)</f>
        <v>121.21000000000001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-123</v>
      </c>
      <c r="AA43" s="117">
        <f>STOA!I43</f>
        <v>287.59000000000003</v>
      </c>
      <c r="AB43" s="117">
        <f>-STOA!O43</f>
        <v>0</v>
      </c>
      <c r="AC43">
        <f t="shared" si="0"/>
        <v>15.081648630961194</v>
      </c>
      <c r="AD43">
        <f t="shared" si="1"/>
        <v>1029.7856429679198</v>
      </c>
      <c r="AE43">
        <f>'IDT-1'!C43</f>
        <v>0</v>
      </c>
      <c r="AF43" s="26"/>
      <c r="AG43">
        <f t="shared" si="2"/>
        <v>1029.7856429679198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-210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6.7667372240701535</v>
      </c>
      <c r="F44">
        <f>GT_Spot!Q44</f>
        <v>0</v>
      </c>
      <c r="G44">
        <f>PPCL_NG!Q44</f>
        <v>19.28</v>
      </c>
      <c r="H44">
        <f>PPCL_Spot!Q44</f>
        <v>23.298393214261083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656.64153513342001</v>
      </c>
      <c r="P44" s="77">
        <v>48.18</v>
      </c>
      <c r="Q44" s="77">
        <v>0</v>
      </c>
      <c r="R44" s="80">
        <v>26.3</v>
      </c>
      <c r="S44" s="80">
        <v>0</v>
      </c>
      <c r="T44" s="78">
        <f>SUMPRODUCT(LTA!F44:AJ44,LTA!F$101:AJ$101,LTA!F$104:AJ$104)</f>
        <v>143.26</v>
      </c>
      <c r="U44" s="78">
        <f>SUMPRODUCT(LTA!F44:AJ44,LTA!F$102:AJ$102,LTA!F$104:AJ$104)</f>
        <v>121.43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-103</v>
      </c>
      <c r="AA44" s="117">
        <f>STOA!I44</f>
        <v>287.59000000000003</v>
      </c>
      <c r="AB44" s="117">
        <f>-STOA!O44</f>
        <v>0</v>
      </c>
      <c r="AC44">
        <f t="shared" si="0"/>
        <v>14.946320571478546</v>
      </c>
      <c r="AD44">
        <f t="shared" si="1"/>
        <v>1054.7203450002728</v>
      </c>
      <c r="AE44">
        <f>'IDT-1'!C44</f>
        <v>0</v>
      </c>
      <c r="AF44" s="26"/>
      <c r="AG44">
        <f t="shared" si="2"/>
        <v>1054.7203450002728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-210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7.4787282577701726</v>
      </c>
      <c r="F45">
        <f>GT_Spot!Q45</f>
        <v>0</v>
      </c>
      <c r="G45">
        <f>PPCL_NG!Q45</f>
        <v>19.28</v>
      </c>
      <c r="H45">
        <f>PPCL_Spot!Q45</f>
        <v>23.298393214261083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653.13686570220375</v>
      </c>
      <c r="P45" s="77">
        <v>48.18</v>
      </c>
      <c r="Q45" s="77">
        <v>0</v>
      </c>
      <c r="R45" s="80">
        <v>26.3</v>
      </c>
      <c r="S45" s="80">
        <v>0</v>
      </c>
      <c r="T45" s="78">
        <f>SUMPRODUCT(LTA!F45:AJ45,LTA!F$101:AJ$101,LTA!F$104:AJ$104)</f>
        <v>146.52999999999997</v>
      </c>
      <c r="U45" s="78">
        <f>SUMPRODUCT(LTA!F45:AJ45,LTA!F$102:AJ$102,LTA!F$104:AJ$104)</f>
        <v>121.41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-78</v>
      </c>
      <c r="AA45" s="117">
        <f>STOA!I45</f>
        <v>287.88000000000005</v>
      </c>
      <c r="AB45" s="117">
        <f>-STOA!O45</f>
        <v>0</v>
      </c>
      <c r="AC45">
        <f t="shared" si="0"/>
        <v>14.420209350248685</v>
      </c>
      <c r="AD45">
        <f t="shared" si="1"/>
        <v>1115.9937778239862</v>
      </c>
      <c r="AE45">
        <f>'IDT-1'!C45</f>
        <v>0</v>
      </c>
      <c r="AF45" s="26"/>
      <c r="AG45">
        <f t="shared" si="2"/>
        <v>1115.9937778239862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-175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7.4787282577701726</v>
      </c>
      <c r="F46">
        <f>GT_Spot!Q46</f>
        <v>0</v>
      </c>
      <c r="G46">
        <f>PPCL_NG!Q46</f>
        <v>19.28</v>
      </c>
      <c r="H46">
        <f>PPCL_Spot!Q46</f>
        <v>23.298393214261083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649.38719854816929</v>
      </c>
      <c r="P46" s="77">
        <v>49.11</v>
      </c>
      <c r="Q46" s="77">
        <v>0</v>
      </c>
      <c r="R46" s="80">
        <v>26.3</v>
      </c>
      <c r="S46" s="80">
        <v>0</v>
      </c>
      <c r="T46" s="78">
        <f>SUMPRODUCT(LTA!F46:AJ46,LTA!F$101:AJ$101,LTA!F$104:AJ$104)</f>
        <v>149.37</v>
      </c>
      <c r="U46" s="78">
        <f>SUMPRODUCT(LTA!F46:AJ46,LTA!F$102:AJ$102,LTA!F$104:AJ$104)</f>
        <v>127.31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-63</v>
      </c>
      <c r="AA46" s="117">
        <f>STOA!I46</f>
        <v>287.88000000000005</v>
      </c>
      <c r="AB46" s="117">
        <f>-STOA!O46</f>
        <v>0</v>
      </c>
      <c r="AC46">
        <f t="shared" si="0"/>
        <v>14.339136366460254</v>
      </c>
      <c r="AD46">
        <f t="shared" si="1"/>
        <v>1136.9951836537405</v>
      </c>
      <c r="AE46">
        <f>'IDT-1'!C46</f>
        <v>0</v>
      </c>
      <c r="AF46" s="26"/>
      <c r="AG46">
        <f t="shared" si="2"/>
        <v>1136.9951836537405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-175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7.4787282577701726</v>
      </c>
      <c r="F47">
        <f>GT_Spot!Q47</f>
        <v>0</v>
      </c>
      <c r="G47">
        <f>PPCL_NG!Q47</f>
        <v>19.28</v>
      </c>
      <c r="H47">
        <f>PPCL_Spot!Q47</f>
        <v>23.298393214261083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654.79810952072091</v>
      </c>
      <c r="P47" s="77">
        <v>49.11</v>
      </c>
      <c r="Q47" s="77">
        <v>0</v>
      </c>
      <c r="R47" s="80">
        <v>26.3</v>
      </c>
      <c r="S47" s="80">
        <v>0</v>
      </c>
      <c r="T47" s="78">
        <f>SUMPRODUCT(LTA!F47:AJ47,LTA!F$101:AJ$101,LTA!F$104:AJ$104)</f>
        <v>151.66</v>
      </c>
      <c r="U47" s="78">
        <f>SUMPRODUCT(LTA!F47:AJ47,LTA!F$102:AJ$102,LTA!F$104:AJ$104)</f>
        <v>127.77000000000001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-48</v>
      </c>
      <c r="AA47" s="117">
        <f>STOA!I47</f>
        <v>286.91000000000003</v>
      </c>
      <c r="AB47" s="117">
        <f>-STOA!O47</f>
        <v>0</v>
      </c>
      <c r="AC47">
        <f t="shared" si="0"/>
        <v>14.2248538325748</v>
      </c>
      <c r="AD47">
        <f t="shared" si="1"/>
        <v>1164.3003771601775</v>
      </c>
      <c r="AE47">
        <f>'IDT-1'!C47</f>
        <v>0</v>
      </c>
      <c r="AF47" s="26"/>
      <c r="AG47">
        <f t="shared" si="2"/>
        <v>1164.3003771601775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-170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7.4787282577701726</v>
      </c>
      <c r="F48">
        <f>GT_Spot!Q48</f>
        <v>0</v>
      </c>
      <c r="G48">
        <f>PPCL_NG!Q48</f>
        <v>19.28</v>
      </c>
      <c r="H48">
        <f>PPCL_Spot!Q48</f>
        <v>23.298393214261083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654.79973591629152</v>
      </c>
      <c r="P48" s="77">
        <v>49.11</v>
      </c>
      <c r="Q48" s="77">
        <v>0</v>
      </c>
      <c r="R48" s="80">
        <v>26.3</v>
      </c>
      <c r="S48" s="80">
        <v>0</v>
      </c>
      <c r="T48" s="78">
        <f>SUMPRODUCT(LTA!F48:AJ48,LTA!F$101:AJ$101,LTA!F$104:AJ$104)</f>
        <v>152.56</v>
      </c>
      <c r="U48" s="78">
        <f>SUMPRODUCT(LTA!F48:AJ48,LTA!F$102:AJ$102,LTA!F$104:AJ$104)</f>
        <v>128.42000000000002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-38</v>
      </c>
      <c r="AA48" s="117">
        <f>STOA!I48</f>
        <v>286.91000000000003</v>
      </c>
      <c r="AB48" s="117">
        <f>-STOA!O48</f>
        <v>0</v>
      </c>
      <c r="AC48">
        <f t="shared" si="0"/>
        <v>14.149726869633868</v>
      </c>
      <c r="AD48">
        <f t="shared" si="1"/>
        <v>1175.927130518689</v>
      </c>
      <c r="AE48">
        <f>'IDT-1'!C48</f>
        <v>0</v>
      </c>
      <c r="AF48" s="26"/>
      <c r="AG48">
        <f t="shared" si="2"/>
        <v>1175.927130518689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-170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7.4787282577701726</v>
      </c>
      <c r="F49">
        <f>GT_Spot!Q49</f>
        <v>0</v>
      </c>
      <c r="G49">
        <f>PPCL_NG!Q49</f>
        <v>19.28</v>
      </c>
      <c r="H49">
        <f>PPCL_Spot!Q49</f>
        <v>23.298393214261083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660.18232504642572</v>
      </c>
      <c r="P49" s="77">
        <v>49.11</v>
      </c>
      <c r="Q49" s="77">
        <v>0</v>
      </c>
      <c r="R49" s="80">
        <v>26.3</v>
      </c>
      <c r="S49" s="80">
        <v>0</v>
      </c>
      <c r="T49" s="78">
        <f>SUMPRODUCT(LTA!F49:AJ49,LTA!F$101:AJ$101,LTA!F$104:AJ$104)</f>
        <v>154.63999999999999</v>
      </c>
      <c r="U49" s="78">
        <f>SUMPRODUCT(LTA!F49:AJ49,LTA!F$102:AJ$102,LTA!F$104:AJ$104)</f>
        <v>128.93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-28</v>
      </c>
      <c r="AA49" s="117">
        <f>STOA!I49</f>
        <v>286.91000000000003</v>
      </c>
      <c r="AB49" s="117">
        <f>-STOA!O49</f>
        <v>0</v>
      </c>
      <c r="AC49">
        <f t="shared" si="0"/>
        <v>14.175495016368073</v>
      </c>
      <c r="AD49">
        <f t="shared" si="1"/>
        <v>1188.8739515020889</v>
      </c>
      <c r="AE49">
        <f>'IDT-1'!C49</f>
        <v>0</v>
      </c>
      <c r="AF49" s="26"/>
      <c r="AG49">
        <f t="shared" si="2"/>
        <v>1188.8739515020889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-175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7.4787282577701726</v>
      </c>
      <c r="F50">
        <f>GT_Spot!Q50</f>
        <v>0</v>
      </c>
      <c r="G50">
        <f>PPCL_NG!Q50</f>
        <v>19.28</v>
      </c>
      <c r="H50">
        <f>PPCL_Spot!Q50</f>
        <v>23.298393214261083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661.23756673914102</v>
      </c>
      <c r="P50" s="77">
        <v>49.11</v>
      </c>
      <c r="Q50" s="77">
        <v>0</v>
      </c>
      <c r="R50" s="80">
        <v>26.3</v>
      </c>
      <c r="S50" s="80">
        <v>0</v>
      </c>
      <c r="T50" s="78">
        <f>SUMPRODUCT(LTA!F50:AJ50,LTA!F$101:AJ$101,LTA!F$104:AJ$104)</f>
        <v>154.44999999999999</v>
      </c>
      <c r="U50" s="78">
        <f>SUMPRODUCT(LTA!F50:AJ50,LTA!F$102:AJ$102,LTA!F$104:AJ$104)</f>
        <v>129.41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-13</v>
      </c>
      <c r="AA50" s="117">
        <f>STOA!I50</f>
        <v>286.91000000000003</v>
      </c>
      <c r="AB50" s="117">
        <f>-STOA!O50</f>
        <v>0</v>
      </c>
      <c r="AC50">
        <f t="shared" si="0"/>
        <v>14.098551868042014</v>
      </c>
      <c r="AD50">
        <f t="shared" si="1"/>
        <v>1200.2961363431305</v>
      </c>
      <c r="AE50">
        <f>'IDT-1'!C50</f>
        <v>0</v>
      </c>
      <c r="AF50" s="26"/>
      <c r="AG50">
        <f t="shared" si="2"/>
        <v>1200.2961363431305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-180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7.4787282577701726</v>
      </c>
      <c r="F51">
        <f>GT_Spot!Q51</f>
        <v>0</v>
      </c>
      <c r="G51">
        <f>PPCL_NG!Q51</f>
        <v>19.28</v>
      </c>
      <c r="H51">
        <f>PPCL_Spot!Q51</f>
        <v>23.298393214261083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661.41728725292114</v>
      </c>
      <c r="P51" s="77">
        <v>42.693293473229431</v>
      </c>
      <c r="Q51" s="77">
        <v>0</v>
      </c>
      <c r="R51" s="80">
        <v>26.3</v>
      </c>
      <c r="S51" s="80">
        <v>0</v>
      </c>
      <c r="T51" s="78">
        <f>SUMPRODUCT(LTA!F51:AJ51,LTA!F$101:AJ$101,LTA!F$104:AJ$104)</f>
        <v>153.49</v>
      </c>
      <c r="U51" s="78">
        <f>SUMPRODUCT(LTA!F51:AJ51,LTA!F$102:AJ$102,LTA!F$104:AJ$104)</f>
        <v>135.6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-19</v>
      </c>
      <c r="AA51" s="117">
        <f>STOA!I51</f>
        <v>286.91000000000003</v>
      </c>
      <c r="AB51" s="117">
        <f>-STOA!O51</f>
        <v>0</v>
      </c>
      <c r="AC51">
        <f t="shared" si="0"/>
        <v>14.542474894759659</v>
      </c>
      <c r="AD51">
        <f t="shared" si="1"/>
        <v>1147.8452273034222</v>
      </c>
      <c r="AE51">
        <f>'IDT-1'!C51</f>
        <v>0</v>
      </c>
      <c r="AF51" s="26"/>
      <c r="AG51">
        <f t="shared" si="2"/>
        <v>1147.8452273034222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-225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7.4787282577701726</v>
      </c>
      <c r="F52">
        <f>GT_Spot!Q52</f>
        <v>0</v>
      </c>
      <c r="G52">
        <f>PPCL_NG!Q52</f>
        <v>19.28</v>
      </c>
      <c r="H52">
        <f>PPCL_Spot!Q52</f>
        <v>23.298393214261083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661.4116136615495</v>
      </c>
      <c r="P52" s="77">
        <v>42.693293473229431</v>
      </c>
      <c r="Q52" s="77">
        <v>0</v>
      </c>
      <c r="R52" s="80">
        <v>26.3</v>
      </c>
      <c r="S52" s="80">
        <v>0</v>
      </c>
      <c r="T52" s="78">
        <f>SUMPRODUCT(LTA!F52:AJ52,LTA!F$101:AJ$101,LTA!F$104:AJ$104)</f>
        <v>153.97</v>
      </c>
      <c r="U52" s="78">
        <f>SUMPRODUCT(LTA!F52:AJ52,LTA!F$102:AJ$102,LTA!F$104:AJ$104)</f>
        <v>135.54000000000002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-4</v>
      </c>
      <c r="AA52" s="117">
        <f>STOA!I52</f>
        <v>286.91000000000003</v>
      </c>
      <c r="AB52" s="117">
        <f>-STOA!O52</f>
        <v>0</v>
      </c>
      <c r="AC52">
        <f t="shared" si="0"/>
        <v>14.368558416711682</v>
      </c>
      <c r="AD52">
        <f t="shared" si="1"/>
        <v>1168.4334701900987</v>
      </c>
      <c r="AE52">
        <f>'IDT-1'!C52</f>
        <v>0</v>
      </c>
      <c r="AF52" s="26"/>
      <c r="AG52">
        <f t="shared" si="2"/>
        <v>1168.4334701900987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-220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7.4787282577701726</v>
      </c>
      <c r="F53">
        <f>GT_Spot!Q53</f>
        <v>0</v>
      </c>
      <c r="G53">
        <f>PPCL_NG!Q53</f>
        <v>19.28</v>
      </c>
      <c r="H53">
        <f>PPCL_Spot!Q53</f>
        <v>23.298393214261083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661.41332988151635</v>
      </c>
      <c r="P53" s="77">
        <v>47.51</v>
      </c>
      <c r="Q53" s="77">
        <v>0</v>
      </c>
      <c r="R53" s="80">
        <v>26.3</v>
      </c>
      <c r="S53" s="80">
        <v>0</v>
      </c>
      <c r="T53" s="78">
        <f>SUMPRODUCT(LTA!F53:AJ53,LTA!F$101:AJ$101,LTA!F$104:AJ$104)</f>
        <v>154.26999999999998</v>
      </c>
      <c r="U53" s="78">
        <f>SUMPRODUCT(LTA!F53:AJ53,LTA!F$102:AJ$102,LTA!F$104:AJ$104)</f>
        <v>87.47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286.91000000000003</v>
      </c>
      <c r="AB53" s="117">
        <f>-STOA!O53</f>
        <v>0</v>
      </c>
      <c r="AC53">
        <f t="shared" si="0"/>
        <v>14.043853302016142</v>
      </c>
      <c r="AD53">
        <f t="shared" si="1"/>
        <v>1119.8065980515316</v>
      </c>
      <c r="AE53">
        <f>'IDT-1'!C53</f>
        <v>0</v>
      </c>
      <c r="AF53" s="26"/>
      <c r="AG53">
        <f t="shared" si="2"/>
        <v>1119.8065980515316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-230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7.4787282577701726</v>
      </c>
      <c r="F54">
        <f>GT_Spot!Q54</f>
        <v>0</v>
      </c>
      <c r="G54">
        <f>PPCL_NG!Q54</f>
        <v>19.28</v>
      </c>
      <c r="H54">
        <f>PPCL_Spot!Q54</f>
        <v>23.298393214261083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661.4116136615495</v>
      </c>
      <c r="P54" s="77">
        <v>47.51</v>
      </c>
      <c r="Q54" s="77">
        <v>0</v>
      </c>
      <c r="R54" s="80">
        <v>26.3</v>
      </c>
      <c r="S54" s="80">
        <v>0</v>
      </c>
      <c r="T54" s="78">
        <f>SUMPRODUCT(LTA!F54:AJ54,LTA!F$101:AJ$101,LTA!F$104:AJ$104)</f>
        <v>154.39999999999998</v>
      </c>
      <c r="U54" s="78">
        <f>SUMPRODUCT(LTA!F54:AJ54,LTA!F$102:AJ$102,LTA!F$104:AJ$104)</f>
        <v>87.48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286.91000000000003</v>
      </c>
      <c r="AB54" s="117">
        <f>-STOA!O54</f>
        <v>0</v>
      </c>
      <c r="AC54">
        <f t="shared" si="0"/>
        <v>14.045070199280435</v>
      </c>
      <c r="AD54">
        <f t="shared" si="1"/>
        <v>1119.9436649343004</v>
      </c>
      <c r="AE54">
        <f>'IDT-1'!C54</f>
        <v>0</v>
      </c>
      <c r="AF54" s="26"/>
      <c r="AG54">
        <f t="shared" si="2"/>
        <v>1119.9436649343004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-230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7.4787282577701726</v>
      </c>
      <c r="F55">
        <f>GT_Spot!Q55</f>
        <v>0</v>
      </c>
      <c r="G55">
        <f>PPCL_NG!Q55</f>
        <v>19.28</v>
      </c>
      <c r="H55">
        <f>PPCL_Spot!Q55</f>
        <v>23.298393214261083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661.69990370191113</v>
      </c>
      <c r="P55" s="77">
        <v>47.51</v>
      </c>
      <c r="Q55" s="77">
        <v>0</v>
      </c>
      <c r="R55" s="80">
        <v>26.3</v>
      </c>
      <c r="S55" s="80">
        <v>0</v>
      </c>
      <c r="T55" s="78">
        <f>SUMPRODUCT(LTA!F55:AJ55,LTA!F$101:AJ$101,LTA!F$104:AJ$104)</f>
        <v>154.20999999999998</v>
      </c>
      <c r="U55" s="78">
        <f>SUMPRODUCT(LTA!F55:AJ55,LTA!F$102:AJ$102,LTA!F$104:AJ$104)</f>
        <v>87.42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286.91000000000003</v>
      </c>
      <c r="AB55" s="117">
        <f>-STOA!O55</f>
        <v>0</v>
      </c>
      <c r="AC55">
        <f t="shared" si="0"/>
        <v>14.489313527745384</v>
      </c>
      <c r="AD55">
        <f t="shared" si="1"/>
        <v>1069.5377116461971</v>
      </c>
      <c r="AE55">
        <f>'IDT-1'!C55</f>
        <v>0</v>
      </c>
      <c r="AF55" s="26"/>
      <c r="AG55">
        <f t="shared" si="2"/>
        <v>1069.5377116461971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-280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7.4787282577701726</v>
      </c>
      <c r="F56">
        <f>GT_Spot!Q56</f>
        <v>0</v>
      </c>
      <c r="G56">
        <f>PPCL_NG!Q56</f>
        <v>19.28</v>
      </c>
      <c r="H56">
        <f>PPCL_Spot!Q56</f>
        <v>23.298393214261083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660.64433108054322</v>
      </c>
      <c r="P56" s="77">
        <v>47.51</v>
      </c>
      <c r="Q56" s="77">
        <v>0</v>
      </c>
      <c r="R56" s="80">
        <v>26.3</v>
      </c>
      <c r="S56" s="80">
        <v>0</v>
      </c>
      <c r="T56" s="78">
        <f>SUMPRODUCT(LTA!F56:AJ56,LTA!F$101:AJ$101,LTA!F$104:AJ$104)</f>
        <v>153.5</v>
      </c>
      <c r="U56" s="78">
        <f>SUMPRODUCT(LTA!F56:AJ56,LTA!F$102:AJ$102,LTA!F$104:AJ$104)</f>
        <v>87.41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286.91000000000003</v>
      </c>
      <c r="AB56" s="117">
        <f>-STOA!O56</f>
        <v>0</v>
      </c>
      <c r="AC56">
        <f t="shared" si="0"/>
        <v>14.473688488677347</v>
      </c>
      <c r="AD56">
        <f t="shared" si="1"/>
        <v>1067.7777640638972</v>
      </c>
      <c r="AE56">
        <f>'IDT-1'!C56</f>
        <v>0</v>
      </c>
      <c r="AF56" s="26"/>
      <c r="AG56">
        <f t="shared" si="2"/>
        <v>1067.7777640638972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-280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7.4787282577701726</v>
      </c>
      <c r="F57">
        <f>GT_Spot!Q57</f>
        <v>0</v>
      </c>
      <c r="G57">
        <f>PPCL_NG!Q57</f>
        <v>19.28</v>
      </c>
      <c r="H57">
        <f>PPCL_Spot!Q57</f>
        <v>23.298393214261083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660.64362855216939</v>
      </c>
      <c r="P57" s="77">
        <v>47.51</v>
      </c>
      <c r="Q57" s="77">
        <v>0</v>
      </c>
      <c r="R57" s="80">
        <v>26.3</v>
      </c>
      <c r="S57" s="80">
        <v>0</v>
      </c>
      <c r="T57" s="78">
        <f>SUMPRODUCT(LTA!F57:AJ57,LTA!F$101:AJ$101,LTA!F$104:AJ$104)</f>
        <v>151.54000000000002</v>
      </c>
      <c r="U57" s="78">
        <f>SUMPRODUCT(LTA!F57:AJ57,LTA!F$102:AJ$102,LTA!F$104:AJ$104)</f>
        <v>89.94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287.51</v>
      </c>
      <c r="AB57" s="117">
        <f>-STOA!O57</f>
        <v>0</v>
      </c>
      <c r="AC57">
        <f t="shared" si="0"/>
        <v>14.483978306427655</v>
      </c>
      <c r="AD57">
        <f t="shared" si="1"/>
        <v>1068.9367717177731</v>
      </c>
      <c r="AE57">
        <f>'IDT-1'!C57</f>
        <v>0</v>
      </c>
      <c r="AF57" s="26"/>
      <c r="AG57">
        <f t="shared" si="2"/>
        <v>1068.9367717177731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-280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7.4787282577701726</v>
      </c>
      <c r="F58">
        <f>GT_Spot!Q58</f>
        <v>0</v>
      </c>
      <c r="G58">
        <f>PPCL_NG!Q58</f>
        <v>19.28</v>
      </c>
      <c r="H58">
        <f>PPCL_Spot!Q58</f>
        <v>23.298393214261083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660.64381177342284</v>
      </c>
      <c r="P58" s="77">
        <v>47.51</v>
      </c>
      <c r="Q58" s="77">
        <v>0</v>
      </c>
      <c r="R58" s="80">
        <v>26.3</v>
      </c>
      <c r="S58" s="80">
        <v>0</v>
      </c>
      <c r="T58" s="78">
        <f>SUMPRODUCT(LTA!F58:AJ58,LTA!F$101:AJ$101,LTA!F$104:AJ$104)</f>
        <v>150.44</v>
      </c>
      <c r="U58" s="78">
        <f>SUMPRODUCT(LTA!F58:AJ58,LTA!F$102:AJ$102,LTA!F$104:AJ$104)</f>
        <v>90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287.51</v>
      </c>
      <c r="AB58" s="117">
        <f>-STOA!O58</f>
        <v>0</v>
      </c>
      <c r="AC58">
        <f t="shared" si="0"/>
        <v>14.29726536833078</v>
      </c>
      <c r="AD58">
        <f t="shared" si="1"/>
        <v>1088.0836678771234</v>
      </c>
      <c r="AE58">
        <f>'IDT-1'!C58</f>
        <v>0</v>
      </c>
      <c r="AF58" s="26"/>
      <c r="AG58">
        <f t="shared" si="2"/>
        <v>1088.0836678771234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-260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7.4787282577701726</v>
      </c>
      <c r="F59">
        <f>GT_Spot!Q59</f>
        <v>0</v>
      </c>
      <c r="G59">
        <f>PPCL_NG!Q59</f>
        <v>19.28</v>
      </c>
      <c r="H59">
        <f>PPCL_Spot!Q59</f>
        <v>23.298393214261083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660.09850494667864</v>
      </c>
      <c r="P59" s="77">
        <v>47.51</v>
      </c>
      <c r="Q59" s="77">
        <v>0</v>
      </c>
      <c r="R59" s="80">
        <v>26.3</v>
      </c>
      <c r="S59" s="80">
        <v>0</v>
      </c>
      <c r="T59" s="78">
        <f>SUMPRODUCT(LTA!F59:AJ59,LTA!F$101:AJ$101,LTA!F$104:AJ$104)</f>
        <v>147.96999999999997</v>
      </c>
      <c r="U59" s="78">
        <f>SUMPRODUCT(LTA!F59:AJ59,LTA!F$102:AJ$102,LTA!F$104:AJ$104)</f>
        <v>89.89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306.86</v>
      </c>
      <c r="AB59" s="117">
        <f>-STOA!O59</f>
        <v>0</v>
      </c>
      <c r="AC59">
        <f t="shared" si="0"/>
        <v>14.440042668255431</v>
      </c>
      <c r="AD59">
        <f t="shared" si="1"/>
        <v>1104.1655837504545</v>
      </c>
      <c r="AE59">
        <f>'IDT-1'!C59</f>
        <v>0</v>
      </c>
      <c r="AF59" s="26"/>
      <c r="AG59">
        <f t="shared" si="2"/>
        <v>1104.1655837504545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-260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7.4787282577701726</v>
      </c>
      <c r="F60">
        <f>GT_Spot!Q60</f>
        <v>0</v>
      </c>
      <c r="G60">
        <f>PPCL_NG!Q60</f>
        <v>19.28</v>
      </c>
      <c r="H60">
        <f>PPCL_Spot!Q60</f>
        <v>23.298393214261083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660.12165819938764</v>
      </c>
      <c r="P60" s="77">
        <v>47.51</v>
      </c>
      <c r="Q60" s="77">
        <v>0</v>
      </c>
      <c r="R60" s="80">
        <v>26.3</v>
      </c>
      <c r="S60" s="80">
        <v>0</v>
      </c>
      <c r="T60" s="78">
        <f>SUMPRODUCT(LTA!F60:AJ60,LTA!F$101:AJ$101,LTA!F$104:AJ$104)</f>
        <v>146</v>
      </c>
      <c r="U60" s="78">
        <f>SUMPRODUCT(LTA!F60:AJ60,LTA!F$102:AJ$102,LTA!F$104:AJ$104)</f>
        <v>89.93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307.16000000000003</v>
      </c>
      <c r="AB60" s="117">
        <f>-STOA!O60</f>
        <v>0</v>
      </c>
      <c r="AC60">
        <f t="shared" si="0"/>
        <v>14.337121141657319</v>
      </c>
      <c r="AD60">
        <f t="shared" si="1"/>
        <v>1112.6616585297618</v>
      </c>
      <c r="AE60">
        <f>'IDT-1'!C60</f>
        <v>0</v>
      </c>
      <c r="AF60" s="26"/>
      <c r="AG60">
        <f t="shared" si="2"/>
        <v>1112.6616585297618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-250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7.4787282577701726</v>
      </c>
      <c r="F61">
        <f>GT_Spot!Q61</f>
        <v>0</v>
      </c>
      <c r="G61">
        <f>PPCL_NG!Q61</f>
        <v>19.28</v>
      </c>
      <c r="H61">
        <f>PPCL_Spot!Q61</f>
        <v>23.298393214261083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657.95544753929119</v>
      </c>
      <c r="P61" s="77">
        <v>33.859999999999992</v>
      </c>
      <c r="Q61" s="77">
        <v>0</v>
      </c>
      <c r="R61" s="80">
        <v>26.3</v>
      </c>
      <c r="S61" s="80">
        <v>0</v>
      </c>
      <c r="T61" s="78">
        <f>SUMPRODUCT(LTA!F61:AJ61,LTA!F$101:AJ$101,LTA!F$104:AJ$104)</f>
        <v>104.57</v>
      </c>
      <c r="U61" s="78">
        <f>SUMPRODUCT(LTA!F61:AJ61,LTA!F$102:AJ$102,LTA!F$104:AJ$104)</f>
        <v>89.98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307.16000000000003</v>
      </c>
      <c r="AB61" s="117">
        <f>-STOA!O61</f>
        <v>0</v>
      </c>
      <c r="AC61">
        <f t="shared" si="0"/>
        <v>13.523060024571631</v>
      </c>
      <c r="AD61">
        <f t="shared" si="1"/>
        <v>1091.2795089867509</v>
      </c>
      <c r="AE61">
        <f>'IDT-1'!C61</f>
        <v>0</v>
      </c>
      <c r="AF61" s="26"/>
      <c r="AG61">
        <f t="shared" si="2"/>
        <v>1091.2795089867509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-215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7.4787282577701726</v>
      </c>
      <c r="F62">
        <f>GT_Spot!Q62</f>
        <v>0</v>
      </c>
      <c r="G62">
        <f>PPCL_NG!Q62</f>
        <v>19.28</v>
      </c>
      <c r="H62">
        <f>PPCL_Spot!Q62</f>
        <v>23.298393214261083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657.94864706106171</v>
      </c>
      <c r="P62" s="77">
        <v>33.859999999999992</v>
      </c>
      <c r="Q62" s="77">
        <v>0</v>
      </c>
      <c r="R62" s="80">
        <v>26.3</v>
      </c>
      <c r="S62" s="80">
        <v>0</v>
      </c>
      <c r="T62" s="78">
        <f>SUMPRODUCT(LTA!F62:AJ62,LTA!F$101:AJ$101,LTA!F$104:AJ$104)</f>
        <v>101.41</v>
      </c>
      <c r="U62" s="78">
        <f>SUMPRODUCT(LTA!F62:AJ62,LTA!F$102:AJ$102,LTA!F$104:AJ$104)</f>
        <v>114.12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307.16000000000003</v>
      </c>
      <c r="AB62" s="117">
        <f>-STOA!O62</f>
        <v>0</v>
      </c>
      <c r="AC62">
        <f t="shared" si="0"/>
        <v>13.752014817974189</v>
      </c>
      <c r="AD62">
        <f t="shared" si="1"/>
        <v>1107.0237537151188</v>
      </c>
      <c r="AE62">
        <f>'IDT-1'!C62</f>
        <v>0</v>
      </c>
      <c r="AF62" s="26"/>
      <c r="AG62">
        <f t="shared" si="2"/>
        <v>1107.0237537151188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-220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15.620976440533633</v>
      </c>
      <c r="F63">
        <f>GT_Spot!Q63</f>
        <v>0</v>
      </c>
      <c r="G63">
        <f>PPCL_NG!Q63</f>
        <v>19.28</v>
      </c>
      <c r="H63">
        <f>PPCL_Spot!Q63</f>
        <v>28.927933719020064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657.95544753929119</v>
      </c>
      <c r="P63" s="77">
        <v>33.859999999999992</v>
      </c>
      <c r="Q63" s="77">
        <v>0</v>
      </c>
      <c r="R63" s="80">
        <v>26.3</v>
      </c>
      <c r="S63" s="80">
        <v>0</v>
      </c>
      <c r="T63" s="78">
        <f>SUMPRODUCT(LTA!F63:AJ63,LTA!F$101:AJ$101,LTA!F$104:AJ$104)</f>
        <v>101.79</v>
      </c>
      <c r="U63" s="78">
        <f>SUMPRODUCT(LTA!F63:AJ63,LTA!F$102:AJ$102,LTA!F$104:AJ$104)</f>
        <v>114.2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307.16000000000003</v>
      </c>
      <c r="AB63" s="117">
        <f>-STOA!O63</f>
        <v>0</v>
      </c>
      <c r="AC63">
        <f t="shared" si="0"/>
        <v>13.744142489799875</v>
      </c>
      <c r="AD63">
        <f t="shared" si="1"/>
        <v>1136.2702152090449</v>
      </c>
      <c r="AE63">
        <f>'IDT-1'!C63</f>
        <v>0</v>
      </c>
      <c r="AF63" s="26"/>
      <c r="AG63">
        <f t="shared" si="2"/>
        <v>1136.2702152090449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-205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15.620976440533633</v>
      </c>
      <c r="F64">
        <f>GT_Spot!Q64</f>
        <v>0</v>
      </c>
      <c r="G64">
        <f>PPCL_NG!Q64</f>
        <v>19.28</v>
      </c>
      <c r="H64">
        <f>PPCL_Spot!Q64</f>
        <v>28.927933719020064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656.00995831234889</v>
      </c>
      <c r="P64" s="77">
        <v>33.859999999999992</v>
      </c>
      <c r="Q64" s="77">
        <v>0</v>
      </c>
      <c r="R64" s="80">
        <v>26.3</v>
      </c>
      <c r="S64" s="80">
        <v>0</v>
      </c>
      <c r="T64" s="78">
        <f>SUMPRODUCT(LTA!F64:AJ64,LTA!F$101:AJ$101,LTA!F$104:AJ$104)</f>
        <v>99.15</v>
      </c>
      <c r="U64" s="78">
        <f>SUMPRODUCT(LTA!F64:AJ64,LTA!F$102:AJ$102,LTA!F$104:AJ$104)</f>
        <v>114.19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307.16000000000003</v>
      </c>
      <c r="AB64" s="117">
        <f>-STOA!O64</f>
        <v>0</v>
      </c>
      <c r="AC64">
        <f t="shared" si="0"/>
        <v>13.831390184602784</v>
      </c>
      <c r="AD64">
        <f t="shared" si="1"/>
        <v>1146.0974782873</v>
      </c>
      <c r="AE64">
        <f>'IDT-1'!C64</f>
        <v>0</v>
      </c>
      <c r="AF64" s="26"/>
      <c r="AG64">
        <f t="shared" si="2"/>
        <v>1146.0974782873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-205</v>
      </c>
      <c r="AM64" s="75">
        <f>RTM_PXI!I64</f>
        <v>0</v>
      </c>
      <c r="AN64" s="75">
        <f>RTM_PXI!O64</f>
        <v>0</v>
      </c>
      <c r="AO64" s="192">
        <f>GDAM_IEX!I64</f>
        <v>14.51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7.1177282066334016</v>
      </c>
      <c r="F65">
        <f>GT_Spot!Q65</f>
        <v>0</v>
      </c>
      <c r="G65">
        <f>PPCL_NG!Q65</f>
        <v>19.28</v>
      </c>
      <c r="H65">
        <f>PPCL_Spot!Q65</f>
        <v>23.3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659.46967821565738</v>
      </c>
      <c r="P65" s="77">
        <v>33.859999999999992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98.55</v>
      </c>
      <c r="U65" s="78">
        <f>SUMPRODUCT(LTA!F65:AJ65,LTA!F$102:AJ$102,LTA!F$104:AJ$104)</f>
        <v>114.21000000000001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306.56</v>
      </c>
      <c r="AB65" s="117">
        <f>-STOA!O65</f>
        <v>0</v>
      </c>
      <c r="AC65">
        <f t="shared" si="0"/>
        <v>13.251072647056915</v>
      </c>
      <c r="AD65">
        <f t="shared" si="1"/>
        <v>1217.3363337752337</v>
      </c>
      <c r="AE65">
        <f>'IDT-1'!C65</f>
        <v>0</v>
      </c>
      <c r="AF65" s="26"/>
      <c r="AG65">
        <f t="shared" si="2"/>
        <v>1217.3363337752337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-137</v>
      </c>
      <c r="AM65" s="75">
        <f>RTM_PXI!I65</f>
        <v>0</v>
      </c>
      <c r="AN65" s="75">
        <f>RTM_PXI!O65</f>
        <v>0</v>
      </c>
      <c r="AO65" s="192">
        <f>GDAM_IEX!I65</f>
        <v>29.02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7.0486846084064103</v>
      </c>
      <c r="F66">
        <f>GT_Spot!Q66</f>
        <v>0</v>
      </c>
      <c r="G66">
        <f>PPCL_NG!Q66</f>
        <v>19.28</v>
      </c>
      <c r="H66">
        <f>PPCL_Spot!Q66</f>
        <v>23.3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659.47047996525782</v>
      </c>
      <c r="P66" s="77">
        <v>33.859999999999992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95.809999999999988</v>
      </c>
      <c r="U66" s="78">
        <f>SUMPRODUCT(LTA!F66:AJ66,LTA!F$102:AJ$102,LTA!F$104:AJ$104)</f>
        <v>114.55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305.66000000000003</v>
      </c>
      <c r="AB66" s="117">
        <f>-STOA!O66</f>
        <v>0</v>
      </c>
      <c r="AC66">
        <f t="shared" si="0"/>
        <v>13.045756205956076</v>
      </c>
      <c r="AD66">
        <f t="shared" si="1"/>
        <v>1224.3434083677084</v>
      </c>
      <c r="AE66">
        <f>'IDT-1'!C66</f>
        <v>0</v>
      </c>
      <c r="AF66" s="26"/>
      <c r="AG66">
        <f t="shared" si="2"/>
        <v>1224.3434083677084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-122</v>
      </c>
      <c r="AM66" s="75">
        <f>RTM_PXI!I66</f>
        <v>0</v>
      </c>
      <c r="AN66" s="75">
        <f>RTM_PXI!O66</f>
        <v>0</v>
      </c>
      <c r="AO66" s="192">
        <f>GDAM_IEX!I66</f>
        <v>24.19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7.4816752343513748</v>
      </c>
      <c r="F67">
        <f>GT_Spot!Q67</f>
        <v>0</v>
      </c>
      <c r="G67">
        <f>PPCL_NG!Q67</f>
        <v>19.28</v>
      </c>
      <c r="H67">
        <f>PPCL_Spot!Q67</f>
        <v>23.3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660.88700840642002</v>
      </c>
      <c r="P67" s="77">
        <v>33.859999999999992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115.56</v>
      </c>
      <c r="U67" s="78">
        <f>SUMPRODUCT(LTA!F67:AJ67,LTA!F$102:AJ$102,LTA!F$104:AJ$104)</f>
        <v>114.55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304.16000000000003</v>
      </c>
      <c r="AB67" s="117">
        <f>-STOA!O67</f>
        <v>0</v>
      </c>
      <c r="AC67">
        <f t="shared" si="0"/>
        <v>12.805359980203439</v>
      </c>
      <c r="AD67">
        <f t="shared" si="1"/>
        <v>1291.683323660568</v>
      </c>
      <c r="AE67">
        <f>'IDT-1'!C67</f>
        <v>0</v>
      </c>
      <c r="AF67" s="26"/>
      <c r="AG67">
        <f t="shared" si="2"/>
        <v>1291.683323660568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-75</v>
      </c>
      <c r="AM67" s="75">
        <f>RTM_PXI!I67</f>
        <v>0</v>
      </c>
      <c r="AN67" s="75">
        <f>RTM_PXI!O67</f>
        <v>0</v>
      </c>
      <c r="AO67" s="192">
        <f>GDAM_IEX!I67</f>
        <v>24.19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7.4816752343513748</v>
      </c>
      <c r="F68">
        <f>GT_Spot!Q68</f>
        <v>0</v>
      </c>
      <c r="G68">
        <f>PPCL_NG!Q68</f>
        <v>19.28</v>
      </c>
      <c r="H68">
        <f>PPCL_Spot!Q68</f>
        <v>23.3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660.88384400103769</v>
      </c>
      <c r="P68" s="77">
        <v>33.859999999999992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106.1</v>
      </c>
      <c r="U68" s="78">
        <f>SUMPRODUCT(LTA!F68:AJ68,LTA!F$102:AJ$102,LTA!F$104:AJ$104)</f>
        <v>138.09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302.96000000000004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13.185019959101933</v>
      </c>
      <c r="AD68">
        <f t="shared" ref="AD68:AD98" si="4">SUM(B68:AB68,AI68:AR68)-AC68</f>
        <v>1274.180499276287</v>
      </c>
      <c r="AE68">
        <f>'IDT-1'!C68</f>
        <v>0</v>
      </c>
      <c r="AF68" s="26"/>
      <c r="AG68">
        <f t="shared" ref="AG68:AG98" si="5">SUM(AD68:AF68)</f>
        <v>1274.180499276287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-105</v>
      </c>
      <c r="AM68" s="75">
        <f>RTM_PXI!I68</f>
        <v>0</v>
      </c>
      <c r="AN68" s="75">
        <f>RTM_PXI!O68</f>
        <v>0</v>
      </c>
      <c r="AO68" s="192">
        <f>GDAM_IEX!I68</f>
        <v>24.19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7.4816752343513748</v>
      </c>
      <c r="F69">
        <f>GT_Spot!Q69</f>
        <v>0</v>
      </c>
      <c r="G69">
        <f>PPCL_NG!Q69</f>
        <v>19.28</v>
      </c>
      <c r="H69">
        <f>PPCL_Spot!Q69</f>
        <v>23.3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651.35961323048809</v>
      </c>
      <c r="P69" s="77">
        <v>33.859999999999992</v>
      </c>
      <c r="Q69" s="77">
        <v>0</v>
      </c>
      <c r="R69" s="80">
        <v>26.050000000000004</v>
      </c>
      <c r="S69" s="80">
        <v>0</v>
      </c>
      <c r="T69" s="78">
        <f>SUMPRODUCT(LTA!F69:AJ69,LTA!F$101:AJ$101,LTA!F$104:AJ$104)</f>
        <v>95.15</v>
      </c>
      <c r="U69" s="78">
        <f>SUMPRODUCT(LTA!F69:AJ69,LTA!F$102:AJ$102,LTA!F$104:AJ$104)</f>
        <v>138.29000000000002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302.06</v>
      </c>
      <c r="AB69" s="117">
        <f>-STOA!O69</f>
        <v>0</v>
      </c>
      <c r="AC69">
        <f t="shared" si="3"/>
        <v>12.866912090710116</v>
      </c>
      <c r="AD69">
        <f t="shared" si="4"/>
        <v>1248.394376374129</v>
      </c>
      <c r="AE69">
        <f>'IDT-1'!C69</f>
        <v>0</v>
      </c>
      <c r="AF69" s="26"/>
      <c r="AG69">
        <f t="shared" si="5"/>
        <v>1248.394376374129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-100</v>
      </c>
      <c r="AM69" s="75">
        <f>RTM_PXI!I69</f>
        <v>0</v>
      </c>
      <c r="AN69" s="75">
        <f>RTM_PXI!O69</f>
        <v>0</v>
      </c>
      <c r="AO69" s="192">
        <f>GDAM_IEX!I69</f>
        <v>14.51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7.4816752343513748</v>
      </c>
      <c r="F70">
        <f>GT_Spot!Q70</f>
        <v>0</v>
      </c>
      <c r="G70">
        <f>PPCL_NG!Q70</f>
        <v>19.28</v>
      </c>
      <c r="H70">
        <f>PPCL_Spot!Q70</f>
        <v>23.3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651.36040236577799</v>
      </c>
      <c r="P70" s="77">
        <v>53.206451720458794</v>
      </c>
      <c r="Q70" s="77">
        <v>0</v>
      </c>
      <c r="R70" s="80">
        <v>25.86</v>
      </c>
      <c r="S70" s="80">
        <v>0</v>
      </c>
      <c r="T70" s="78">
        <f>SUMPRODUCT(LTA!F70:AJ70,LTA!F$101:AJ$101,LTA!F$104:AJ$104)</f>
        <v>82.43</v>
      </c>
      <c r="U70" s="78">
        <f>SUMPRODUCT(LTA!F70:AJ70,LTA!F$102:AJ$102,LTA!F$104:AJ$104)</f>
        <v>135.38999999999999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301.16000000000003</v>
      </c>
      <c r="AB70" s="117">
        <f>-STOA!O70</f>
        <v>0</v>
      </c>
      <c r="AC70">
        <f t="shared" si="3"/>
        <v>12.762431810240709</v>
      </c>
      <c r="AD70">
        <f t="shared" si="4"/>
        <v>1236.6260975103476</v>
      </c>
      <c r="AE70">
        <f>'IDT-1'!C70</f>
        <v>0</v>
      </c>
      <c r="AF70" s="26"/>
      <c r="AG70">
        <f t="shared" si="5"/>
        <v>1236.6260975103476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-100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7.4816752343513748</v>
      </c>
      <c r="F71">
        <f>GT_Spot!Q71</f>
        <v>0</v>
      </c>
      <c r="G71">
        <f>PPCL_NG!Q71</f>
        <v>19.28</v>
      </c>
      <c r="H71">
        <f>PPCL_Spot!Q71</f>
        <v>8.3000000000000007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677.79748626233709</v>
      </c>
      <c r="P71" s="77">
        <v>33.86</v>
      </c>
      <c r="Q71" s="77">
        <v>0</v>
      </c>
      <c r="R71" s="80">
        <v>25.704070319923979</v>
      </c>
      <c r="S71" s="80">
        <v>0</v>
      </c>
      <c r="T71" s="78">
        <f>SUMPRODUCT(LTA!F71:AJ71,LTA!F$101:AJ$101,LTA!F$104:AJ$104)</f>
        <v>71.239999999999995</v>
      </c>
      <c r="U71" s="78">
        <f>SUMPRODUCT(LTA!F71:AJ71,LTA!F$102:AJ$102,LTA!F$104:AJ$104)</f>
        <v>135.1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302.13000000000005</v>
      </c>
      <c r="AB71" s="117">
        <f>-STOA!O71</f>
        <v>0</v>
      </c>
      <c r="AC71">
        <f t="shared" si="3"/>
        <v>12.465797279372794</v>
      </c>
      <c r="AD71">
        <f t="shared" si="4"/>
        <v>1233.3474345372397</v>
      </c>
      <c r="AE71">
        <f>'IDT-1'!C71</f>
        <v>0</v>
      </c>
      <c r="AF71" s="26"/>
      <c r="AG71">
        <f t="shared" si="5"/>
        <v>1233.3474345372397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-85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7.4816752343513748</v>
      </c>
      <c r="F72">
        <f>GT_Spot!Q72</f>
        <v>0</v>
      </c>
      <c r="G72">
        <f>PPCL_NG!Q72</f>
        <v>19.28</v>
      </c>
      <c r="H72">
        <f>PPCL_Spot!Q72</f>
        <v>11.943412403543869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677.79772519972414</v>
      </c>
      <c r="P72" s="77">
        <v>43.530000000000008</v>
      </c>
      <c r="Q72" s="77">
        <v>0</v>
      </c>
      <c r="R72" s="80">
        <v>25.619999999999997</v>
      </c>
      <c r="S72" s="80">
        <v>0</v>
      </c>
      <c r="T72" s="78">
        <f>SUMPRODUCT(LTA!F72:AJ72,LTA!F$101:AJ$101,LTA!F$104:AJ$104)</f>
        <v>58.53</v>
      </c>
      <c r="U72" s="78">
        <f>SUMPRODUCT(LTA!F72:AJ72,LTA!F$102:AJ$102,LTA!F$104:AJ$104)</f>
        <v>134.78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301.23000000000008</v>
      </c>
      <c r="AB72" s="117">
        <f>-STOA!O72</f>
        <v>0</v>
      </c>
      <c r="AC72">
        <f t="shared" si="3"/>
        <v>12.50402422996863</v>
      </c>
      <c r="AD72">
        <f t="shared" si="4"/>
        <v>1227.6087886076509</v>
      </c>
      <c r="AE72">
        <f>'IDT-1'!C72</f>
        <v>0</v>
      </c>
      <c r="AF72" s="26"/>
      <c r="AG72">
        <f t="shared" si="5"/>
        <v>1227.6087886076509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-90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7.4801584972116224</v>
      </c>
      <c r="F73">
        <f>GT_Spot!Q73</f>
        <v>0</v>
      </c>
      <c r="G73">
        <f>PPCL_NG!Q73</f>
        <v>19.28</v>
      </c>
      <c r="H73">
        <f>PPCL_Spot!Q73</f>
        <v>10.686946586689517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676.72039490181669</v>
      </c>
      <c r="P73" s="77">
        <v>53.206451720458794</v>
      </c>
      <c r="Q73" s="77">
        <v>0</v>
      </c>
      <c r="R73" s="80">
        <v>16.495960832313344</v>
      </c>
      <c r="S73" s="80">
        <v>0</v>
      </c>
      <c r="T73" s="78">
        <f>SUMPRODUCT(LTA!F73:AJ73,LTA!F$101:AJ$101,LTA!F$104:AJ$104)</f>
        <v>46.980000000000004</v>
      </c>
      <c r="U73" s="78">
        <f>SUMPRODUCT(LTA!F73:AJ73,LTA!F$102:AJ$102,LTA!F$104:AJ$104)</f>
        <v>134.43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299.99000000000007</v>
      </c>
      <c r="AB73" s="117">
        <f>-STOA!O73</f>
        <v>0</v>
      </c>
      <c r="AC73">
        <f t="shared" si="3"/>
        <v>12.594655895391174</v>
      </c>
      <c r="AD73">
        <f t="shared" si="4"/>
        <v>1187.5952566430988</v>
      </c>
      <c r="AE73">
        <f>'IDT-1'!C73</f>
        <v>0</v>
      </c>
      <c r="AF73" s="26"/>
      <c r="AG73">
        <f t="shared" si="5"/>
        <v>1187.5952566430988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-115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7.4801584972116224</v>
      </c>
      <c r="F74">
        <f>GT_Spot!Q74</f>
        <v>0</v>
      </c>
      <c r="G74">
        <f>PPCL_NG!Q74</f>
        <v>19.28</v>
      </c>
      <c r="H74">
        <f>PPCL_Spot!Q74</f>
        <v>11.943412403543869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676.72072264280973</v>
      </c>
      <c r="P74" s="77">
        <v>53.206451720458794</v>
      </c>
      <c r="Q74" s="77">
        <v>0</v>
      </c>
      <c r="R74" s="80">
        <v>9.23</v>
      </c>
      <c r="S74" s="80">
        <v>0</v>
      </c>
      <c r="T74" s="78">
        <f>SUMPRODUCT(LTA!F74:AJ74,LTA!F$101:AJ$101,LTA!F$104:AJ$104)</f>
        <v>36.450000000000003</v>
      </c>
      <c r="U74" s="78">
        <f>SUMPRODUCT(LTA!F74:AJ74,LTA!F$102:AJ$102,LTA!F$104:AJ$104)</f>
        <v>134.08000000000001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299.32000000000005</v>
      </c>
      <c r="AB74" s="117">
        <f>-STOA!O74</f>
        <v>0</v>
      </c>
      <c r="AC74">
        <f t="shared" si="3"/>
        <v>12.040619484877086</v>
      </c>
      <c r="AD74">
        <f t="shared" si="4"/>
        <v>1215.5901257791468</v>
      </c>
      <c r="AE74">
        <f>'IDT-1'!C74</f>
        <v>0</v>
      </c>
      <c r="AF74" s="26"/>
      <c r="AG74">
        <f t="shared" si="5"/>
        <v>1215.5901257791468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-70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7.5455826240093922</v>
      </c>
      <c r="F75">
        <f>GT_Spot!Q75</f>
        <v>0</v>
      </c>
      <c r="G75">
        <f>PPCL_NG!Q75</f>
        <v>19.28</v>
      </c>
      <c r="H75">
        <f>PPCL_Spot!Q75</f>
        <v>11.943412403543869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651.09138058104054</v>
      </c>
      <c r="P75" s="77">
        <v>53.206451720458794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26.759999999999998</v>
      </c>
      <c r="U75" s="78">
        <f>SUMPRODUCT(LTA!F75:AJ75,LTA!F$102:AJ$102,LTA!F$104:AJ$104)</f>
        <v>133.78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298.59000000000003</v>
      </c>
      <c r="AB75" s="117">
        <f>-STOA!O75</f>
        <v>0</v>
      </c>
      <c r="AC75">
        <f t="shared" si="3"/>
        <v>11.640097007049336</v>
      </c>
      <c r="AD75">
        <f t="shared" si="4"/>
        <v>1170.4767303220033</v>
      </c>
      <c r="AE75">
        <f>'IDT-1'!C75</f>
        <v>0</v>
      </c>
      <c r="AF75" s="26"/>
      <c r="AG75">
        <f t="shared" si="5"/>
        <v>1170.4767303220033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-70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7.5455826240093922</v>
      </c>
      <c r="F76">
        <f>GT_Spot!Q76</f>
        <v>0</v>
      </c>
      <c r="G76">
        <f>PPCL_NG!Q76</f>
        <v>19.28</v>
      </c>
      <c r="H76">
        <f>PPCL_Spot!Q76</f>
        <v>9.5500000000000007</v>
      </c>
      <c r="I76">
        <f>Bawana_NG!Q76</f>
        <v>49.919999999999995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651.90269453502663</v>
      </c>
      <c r="P76" s="77">
        <v>53.206451720458794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18.02</v>
      </c>
      <c r="U76" s="78">
        <f>SUMPRODUCT(LTA!F76:AJ76,LTA!F$102:AJ$102,LTA!F$104:AJ$104)</f>
        <v>133.43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297.81000000000006</v>
      </c>
      <c r="AB76" s="117">
        <f>-STOA!O76</f>
        <v>0</v>
      </c>
      <c r="AC76">
        <f t="shared" si="3"/>
        <v>11.272974715027367</v>
      </c>
      <c r="AD76">
        <f t="shared" si="4"/>
        <v>1189.3917541644673</v>
      </c>
      <c r="AE76">
        <f>'IDT-1'!C76</f>
        <v>0</v>
      </c>
      <c r="AF76" s="26"/>
      <c r="AG76">
        <f t="shared" si="5"/>
        <v>1189.3917541644673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-40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7.5455826240093922</v>
      </c>
      <c r="F77">
        <f>GT_Spot!Q77</f>
        <v>0</v>
      </c>
      <c r="G77">
        <f>PPCL_NG!Q77</f>
        <v>19.28</v>
      </c>
      <c r="H77">
        <f>PPCL_Spot!Q77</f>
        <v>5.87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653.14951346177293</v>
      </c>
      <c r="P77" s="77">
        <v>53.21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9.0399999999999991</v>
      </c>
      <c r="U77" s="78">
        <f>SUMPRODUCT(LTA!F77:AJ77,LTA!F$102:AJ$102,LTA!F$104:AJ$104)</f>
        <v>131.69999999999999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297.05000000000007</v>
      </c>
      <c r="AB77" s="117">
        <f>-STOA!O77</f>
        <v>0</v>
      </c>
      <c r="AC77">
        <f t="shared" si="3"/>
        <v>11.195048584053675</v>
      </c>
      <c r="AD77">
        <f t="shared" si="4"/>
        <v>1170.5700475017286</v>
      </c>
      <c r="AE77">
        <f>'IDT-1'!C77</f>
        <v>0</v>
      </c>
      <c r="AF77" s="26"/>
      <c r="AG77">
        <f t="shared" si="5"/>
        <v>1170.5700475017286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-45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7.5490777139401271</v>
      </c>
      <c r="F78">
        <f>GT_Spot!Q78</f>
        <v>0</v>
      </c>
      <c r="G78">
        <f>PPCL_NG!Q78</f>
        <v>19.28</v>
      </c>
      <c r="H78">
        <f>PPCL_Spot!Q78</f>
        <v>5.87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654.79962129944113</v>
      </c>
      <c r="P78" s="77">
        <v>53.21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4.67</v>
      </c>
      <c r="U78" s="78">
        <f>SUMPRODUCT(LTA!F78:AJ78,LTA!F$102:AJ$102,LTA!F$104:AJ$104)</f>
        <v>131.15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296.30000000000007</v>
      </c>
      <c r="AB78" s="117">
        <f>-STOA!O78</f>
        <v>0</v>
      </c>
      <c r="AC78">
        <f t="shared" si="3"/>
        <v>11.204094927427521</v>
      </c>
      <c r="AD78">
        <f t="shared" si="4"/>
        <v>1161.5446040859536</v>
      </c>
      <c r="AE78">
        <f>'IDT-1'!C78</f>
        <v>-5</v>
      </c>
      <c r="AF78" s="26"/>
      <c r="AG78">
        <f t="shared" si="5"/>
        <v>1156.5446040859536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-50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7.5490777139401271</v>
      </c>
      <c r="F79">
        <f>GT_Spot!Q79</f>
        <v>0</v>
      </c>
      <c r="G79">
        <f>PPCL_NG!Q79</f>
        <v>19.28</v>
      </c>
      <c r="H79">
        <f>PPCL_Spot!Q79</f>
        <v>2.41</v>
      </c>
      <c r="I79">
        <f>Bawana_NG!Q79</f>
        <v>49.919999999999995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656.98591664744094</v>
      </c>
      <c r="P79" s="77">
        <v>68.377387982734248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2.2599999999999998</v>
      </c>
      <c r="U79" s="78">
        <f>SUMPRODUCT(LTA!F79:AJ79,LTA!F$102:AJ$102,LTA!F$104:AJ$104)</f>
        <v>130.68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295.62000000000006</v>
      </c>
      <c r="AB79" s="117">
        <f>-STOA!O79</f>
        <v>0</v>
      </c>
      <c r="AC79">
        <f t="shared" si="3"/>
        <v>11.738937716847749</v>
      </c>
      <c r="AD79">
        <f t="shared" si="4"/>
        <v>1121.3434446272679</v>
      </c>
      <c r="AE79">
        <f>'IDT-1'!C79</f>
        <v>-10</v>
      </c>
      <c r="AF79" s="26"/>
      <c r="AG79">
        <f t="shared" si="5"/>
        <v>1111.3434446272679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-100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7.5490777139401271</v>
      </c>
      <c r="F80">
        <f>GT_Spot!Q80</f>
        <v>0</v>
      </c>
      <c r="G80">
        <f>PPCL_NG!Q80</f>
        <v>19.28</v>
      </c>
      <c r="H80">
        <f>PPCL_Spot!Q80</f>
        <v>2.8</v>
      </c>
      <c r="I80">
        <f>Bawana_NG!Q80</f>
        <v>49.919999999999995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661.36513140944101</v>
      </c>
      <c r="P80" s="77">
        <v>68.377387982734248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0.72</v>
      </c>
      <c r="U80" s="78">
        <f>SUMPRODUCT(LTA!F80:AJ80,LTA!F$102:AJ$102,LTA!F$104:AJ$104)</f>
        <v>130.89000000000001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295.08000000000004</v>
      </c>
      <c r="AB80" s="117">
        <f>-STOA!O80</f>
        <v>0</v>
      </c>
      <c r="AC80">
        <f t="shared" si="3"/>
        <v>11.409325705865536</v>
      </c>
      <c r="AD80">
        <f t="shared" si="4"/>
        <v>1164.57227140025</v>
      </c>
      <c r="AE80">
        <f>'IDT-1'!C80</f>
        <v>-20</v>
      </c>
      <c r="AF80" s="26"/>
      <c r="AG80">
        <f t="shared" si="5"/>
        <v>1144.57227140025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-60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7.5490777139401271</v>
      </c>
      <c r="F81">
        <f>GT_Spot!Q81</f>
        <v>0</v>
      </c>
      <c r="G81">
        <f>PPCL_NG!Q81</f>
        <v>19.28</v>
      </c>
      <c r="H81">
        <f>PPCL_Spot!Q81</f>
        <v>2.8</v>
      </c>
      <c r="I81">
        <f>Bawana_NG!Q81</f>
        <v>49.919999999999995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660.86150452744107</v>
      </c>
      <c r="P81" s="77">
        <v>68.377387982734248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0.05</v>
      </c>
      <c r="U81" s="78">
        <f>SUMPRODUCT(LTA!F81:AJ81,LTA!F$102:AJ$102,LTA!F$104:AJ$104)</f>
        <v>130.74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294.74000000000007</v>
      </c>
      <c r="AB81" s="117">
        <f>-STOA!O81</f>
        <v>0</v>
      </c>
      <c r="AC81">
        <f t="shared" si="3"/>
        <v>11.261513876471007</v>
      </c>
      <c r="AD81">
        <f t="shared" si="4"/>
        <v>1178.0564563476444</v>
      </c>
      <c r="AE81">
        <f>'IDT-1'!C81</f>
        <v>-15</v>
      </c>
      <c r="AF81" s="26"/>
      <c r="AG81">
        <f t="shared" si="5"/>
        <v>1163.0564563476444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7.5490777139401271</v>
      </c>
      <c r="F82">
        <f>GT_Spot!Q82</f>
        <v>0</v>
      </c>
      <c r="G82">
        <f>PPCL_NG!Q82</f>
        <v>19.28</v>
      </c>
      <c r="H82">
        <f>PPCL_Spot!Q82</f>
        <v>2.8</v>
      </c>
      <c r="I82">
        <f>Bawana_NG!Q82</f>
        <v>49.919999999999995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660.86150452744107</v>
      </c>
      <c r="P82" s="77">
        <v>68.377387982734248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129.84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294.63000000000005</v>
      </c>
      <c r="AB82" s="117">
        <f>-STOA!O82</f>
        <v>0</v>
      </c>
      <c r="AC82">
        <f t="shared" si="3"/>
        <v>11.252185876471007</v>
      </c>
      <c r="AD82">
        <f t="shared" si="4"/>
        <v>1177.0057843476445</v>
      </c>
      <c r="AE82">
        <f>'IDT-1'!C82</f>
        <v>-5</v>
      </c>
      <c r="AF82" s="26"/>
      <c r="AG82">
        <f t="shared" si="5"/>
        <v>1172.0057843476445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-45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7.5490777139401271</v>
      </c>
      <c r="F83">
        <f>GT_Spot!Q83</f>
        <v>0</v>
      </c>
      <c r="G83">
        <f>PPCL_NG!Q83</f>
        <v>19.28</v>
      </c>
      <c r="H83">
        <f>PPCL_Spot!Q83</f>
        <v>3</v>
      </c>
      <c r="I83">
        <f>Bawana_NG!Q83</f>
        <v>49.919999999999995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661.36010807213893</v>
      </c>
      <c r="P83" s="77">
        <v>68.377387982734248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123.44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294.63000000000005</v>
      </c>
      <c r="AB83" s="117">
        <f>-STOA!O83</f>
        <v>0</v>
      </c>
      <c r="AC83">
        <f t="shared" si="3"/>
        <v>11.06884167483142</v>
      </c>
      <c r="AD83">
        <f t="shared" si="4"/>
        <v>1186.487732093982</v>
      </c>
      <c r="AE83">
        <f>'IDT-1'!C83</f>
        <v>-5</v>
      </c>
      <c r="AF83" s="26"/>
      <c r="AG83">
        <f t="shared" si="5"/>
        <v>1181.487732093982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-30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7.5490777139401271</v>
      </c>
      <c r="F84">
        <f>GT_Spot!Q84</f>
        <v>0</v>
      </c>
      <c r="G84">
        <f>PPCL_NG!Q84</f>
        <v>19.28</v>
      </c>
      <c r="H84">
        <f>PPCL_Spot!Q84</f>
        <v>3</v>
      </c>
      <c r="I84">
        <f>Bawana_NG!Q84</f>
        <v>49.919999999999995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661.36010807213893</v>
      </c>
      <c r="P84" s="77">
        <v>68.377387982734248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123.03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294.63000000000005</v>
      </c>
      <c r="AB84" s="117">
        <f>-STOA!O84</f>
        <v>0</v>
      </c>
      <c r="AC84">
        <f t="shared" si="3"/>
        <v>11.020843037220441</v>
      </c>
      <c r="AD84">
        <f t="shared" si="4"/>
        <v>1191.125730731593</v>
      </c>
      <c r="AE84">
        <f>'IDT-1'!C84</f>
        <v>0</v>
      </c>
      <c r="AF84" s="26"/>
      <c r="AG84">
        <f t="shared" si="5"/>
        <v>1191.125730731593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7.5490777139401271</v>
      </c>
      <c r="F85">
        <f>GT_Spot!Q85</f>
        <v>0</v>
      </c>
      <c r="G85">
        <f>PPCL_NG!Q85</f>
        <v>19.28</v>
      </c>
      <c r="H85">
        <f>PPCL_Spot!Q85</f>
        <v>3</v>
      </c>
      <c r="I85">
        <f>Bawana_NG!Q85</f>
        <v>49.919999999999995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660.13908890344112</v>
      </c>
      <c r="P85" s="77">
        <v>68.377387982734248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122.99000000000001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294.63000000000005</v>
      </c>
      <c r="AB85" s="117">
        <f>-STOA!O85</f>
        <v>0</v>
      </c>
      <c r="AC85">
        <f t="shared" si="3"/>
        <v>10.858817900658581</v>
      </c>
      <c r="AD85">
        <f t="shared" si="4"/>
        <v>1207.0267366994569</v>
      </c>
      <c r="AE85">
        <f>'IDT-1'!C85</f>
        <v>0</v>
      </c>
      <c r="AF85" s="26"/>
      <c r="AG85">
        <f t="shared" si="5"/>
        <v>1207.0267366994569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-8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7.5455826240093922</v>
      </c>
      <c r="F86">
        <f>GT_Spot!Q86</f>
        <v>0</v>
      </c>
      <c r="G86">
        <f>PPCL_NG!Q86</f>
        <v>19.28</v>
      </c>
      <c r="H86">
        <f>PPCL_Spot!Q86</f>
        <v>3</v>
      </c>
      <c r="I86">
        <f>Bawana_NG!Q86</f>
        <v>49.919999999999995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652.19708726144097</v>
      </c>
      <c r="P86" s="77">
        <v>68.377387982734248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122.69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294.63000000000005</v>
      </c>
      <c r="AB86" s="117">
        <f>-STOA!O86</f>
        <v>0</v>
      </c>
      <c r="AC86">
        <f t="shared" si="3"/>
        <v>10.963820079861495</v>
      </c>
      <c r="AD86">
        <f t="shared" si="4"/>
        <v>1178.6762377883233</v>
      </c>
      <c r="AE86">
        <f>'IDT-1'!C86</f>
        <v>10</v>
      </c>
      <c r="AF86" s="26"/>
      <c r="AG86">
        <f t="shared" si="5"/>
        <v>1188.6762377883233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-28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7.5455826240093922</v>
      </c>
      <c r="F87">
        <f>GT_Spot!Q87</f>
        <v>0</v>
      </c>
      <c r="G87">
        <f>PPCL_NG!Q87</f>
        <v>19.28</v>
      </c>
      <c r="H87">
        <f>PPCL_Spot!Q87</f>
        <v>3</v>
      </c>
      <c r="I87">
        <f>Bawana_NG!Q87</f>
        <v>49.919999999999995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746.05226365214469</v>
      </c>
      <c r="P87" s="77">
        <v>68.377387982734248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122.56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326.45000000000005</v>
      </c>
      <c r="AB87" s="117">
        <f>-STOA!O87</f>
        <v>0</v>
      </c>
      <c r="AC87">
        <f t="shared" si="3"/>
        <v>12.752233451308728</v>
      </c>
      <c r="AD87">
        <f t="shared" si="4"/>
        <v>1225.4330008075797</v>
      </c>
      <c r="AE87">
        <f>'IDT-1'!C87</f>
        <v>0</v>
      </c>
      <c r="AF87" s="26"/>
      <c r="AG87">
        <f t="shared" si="5"/>
        <v>1225.4330008075797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-105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7.5455826240093922</v>
      </c>
      <c r="F88">
        <f>GT_Spot!Q88</f>
        <v>0</v>
      </c>
      <c r="G88">
        <f>PPCL_NG!Q88</f>
        <v>19.28</v>
      </c>
      <c r="H88">
        <f>PPCL_Spot!Q88</f>
        <v>3</v>
      </c>
      <c r="I88">
        <f>Bawana_NG!Q88</f>
        <v>49.919999999999995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746.05226365214469</v>
      </c>
      <c r="P88" s="77">
        <v>68.377387982734248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119.14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326.45000000000005</v>
      </c>
      <c r="AB88" s="117">
        <f>-STOA!O88</f>
        <v>0</v>
      </c>
      <c r="AC88">
        <f t="shared" si="3"/>
        <v>12.677746813697752</v>
      </c>
      <c r="AD88">
        <f t="shared" si="4"/>
        <v>1227.0874874451908</v>
      </c>
      <c r="AE88">
        <f>'IDT-1'!C88</f>
        <v>20</v>
      </c>
      <c r="AF88" s="26"/>
      <c r="AG88">
        <f t="shared" si="5"/>
        <v>1247.0874874451908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-100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7.5455826240093922</v>
      </c>
      <c r="F89">
        <f>GT_Spot!Q89</f>
        <v>0</v>
      </c>
      <c r="G89">
        <f>PPCL_NG!Q89</f>
        <v>19.28</v>
      </c>
      <c r="H89">
        <f>PPCL_Spot!Q89</f>
        <v>3</v>
      </c>
      <c r="I89">
        <f>Bawana_NG!Q89</f>
        <v>49.919999999999995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746.99066690614472</v>
      </c>
      <c r="P89" s="77">
        <v>68.377387982734248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119.08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326.45000000000005</v>
      </c>
      <c r="AB89" s="117">
        <f>-STOA!O89</f>
        <v>0</v>
      </c>
      <c r="AC89">
        <f t="shared" si="3"/>
        <v>12.685476762332948</v>
      </c>
      <c r="AD89">
        <f t="shared" si="4"/>
        <v>1227.9581607505554</v>
      </c>
      <c r="AE89">
        <f>'IDT-1'!C89</f>
        <v>40</v>
      </c>
      <c r="AF89" s="26"/>
      <c r="AG89">
        <f t="shared" si="5"/>
        <v>1267.9581607505554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-100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7.5455826240093922</v>
      </c>
      <c r="F90">
        <f>GT_Spot!Q90</f>
        <v>0</v>
      </c>
      <c r="G90">
        <f>PPCL_NG!Q90</f>
        <v>19.28</v>
      </c>
      <c r="H90">
        <f>PPCL_Spot!Q90</f>
        <v>3</v>
      </c>
      <c r="I90">
        <f>Bawana_NG!Q90</f>
        <v>49.919999999999995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746.99066690614472</v>
      </c>
      <c r="P90" s="77">
        <v>68.377387982734248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118.81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326.45000000000005</v>
      </c>
      <c r="AB90" s="117">
        <f>-STOA!O90</f>
        <v>0</v>
      </c>
      <c r="AC90">
        <f t="shared" si="3"/>
        <v>12.853380762332948</v>
      </c>
      <c r="AD90">
        <f t="shared" si="4"/>
        <v>1246.8702567505552</v>
      </c>
      <c r="AE90">
        <f>'IDT-1'!C90</f>
        <v>46.936999999999998</v>
      </c>
      <c r="AF90" s="26"/>
      <c r="AG90">
        <f t="shared" si="5"/>
        <v>1293.8072567505551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-100</v>
      </c>
      <c r="AM90" s="75">
        <f>RTM_PXI!I90</f>
        <v>0</v>
      </c>
      <c r="AN90" s="75">
        <f>RTM_PXI!O90</f>
        <v>0</v>
      </c>
      <c r="AO90" s="192">
        <f>GDAM_IEX!I90</f>
        <v>19.350000000000001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7.5455826240093922</v>
      </c>
      <c r="F91">
        <f>GT_Spot!Q91</f>
        <v>0</v>
      </c>
      <c r="G91">
        <f>PPCL_NG!Q91</f>
        <v>19.28</v>
      </c>
      <c r="H91">
        <f>PPCL_Spot!Q91</f>
        <v>3</v>
      </c>
      <c r="I91">
        <f>Bawana_NG!Q91</f>
        <v>49.919999999999995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753.0965830661446</v>
      </c>
      <c r="P91" s="77">
        <v>68.377387982734248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118.27000000000001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370.00000000000006</v>
      </c>
      <c r="AB91" s="117">
        <f>-STOA!O91</f>
        <v>0</v>
      </c>
      <c r="AC91">
        <f t="shared" si="3"/>
        <v>12.955514529141432</v>
      </c>
      <c r="AD91">
        <f t="shared" si="4"/>
        <v>1294.5340391437467</v>
      </c>
      <c r="AE91">
        <f>'IDT-1'!C91</f>
        <v>43.478999999999999</v>
      </c>
      <c r="AF91" s="26"/>
      <c r="AG91">
        <f t="shared" si="5"/>
        <v>1338.0130391437467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-82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7.5455826240093922</v>
      </c>
      <c r="F92">
        <f>GT_Spot!Q92</f>
        <v>0</v>
      </c>
      <c r="G92">
        <f>PPCL_NG!Q92</f>
        <v>19.28</v>
      </c>
      <c r="H92">
        <f>PPCL_Spot!Q92</f>
        <v>3</v>
      </c>
      <c r="I92">
        <f>Bawana_NG!Q92</f>
        <v>49.919999999999995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753.0965830661446</v>
      </c>
      <c r="P92" s="77">
        <v>68.377387982734248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127.78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370.00000000000006</v>
      </c>
      <c r="AB92" s="117">
        <f>-STOA!O92</f>
        <v>0</v>
      </c>
      <c r="AC92">
        <f t="shared" si="3"/>
        <v>13.761522012595831</v>
      </c>
      <c r="AD92">
        <f t="shared" si="4"/>
        <v>1298.9380316602924</v>
      </c>
      <c r="AE92">
        <f>'IDT-1'!C92</f>
        <v>33.863</v>
      </c>
      <c r="AF92" s="26"/>
      <c r="AG92">
        <f t="shared" si="5"/>
        <v>1332.8010316602924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-125</v>
      </c>
      <c r="AM92" s="75">
        <f>RTM_PXI!I92</f>
        <v>0</v>
      </c>
      <c r="AN92" s="75">
        <f>RTM_PXI!O92</f>
        <v>0</v>
      </c>
      <c r="AO92" s="192">
        <f>GDAM_IEX!I92</f>
        <v>38.700000000000003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7.5455826240093922</v>
      </c>
      <c r="F93">
        <f>GT_Spot!Q93</f>
        <v>0</v>
      </c>
      <c r="G93">
        <f>PPCL_NG!Q93</f>
        <v>19.28</v>
      </c>
      <c r="H93">
        <f>PPCL_Spot!Q93</f>
        <v>3</v>
      </c>
      <c r="I93">
        <f>Bawana_NG!Q93</f>
        <v>49.919999999999995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753.67245161214441</v>
      </c>
      <c r="P93" s="77">
        <v>68.377387982734248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127.46000000000001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370.00000000000006</v>
      </c>
      <c r="AB93" s="117">
        <f>-STOA!O93</f>
        <v>0</v>
      </c>
      <c r="AC93">
        <f t="shared" si="3"/>
        <v>13.752805830134772</v>
      </c>
      <c r="AD93">
        <f t="shared" si="4"/>
        <v>1358.2226163887533</v>
      </c>
      <c r="AE93">
        <f>'IDT-1'!C93</f>
        <v>27.018000000000001</v>
      </c>
      <c r="AF93" s="26"/>
      <c r="AG93">
        <f t="shared" si="5"/>
        <v>1385.2406163887533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-95</v>
      </c>
      <c r="AM93" s="75">
        <f>RTM_PXI!I93</f>
        <v>0</v>
      </c>
      <c r="AN93" s="75">
        <f>RTM_PXI!O93</f>
        <v>0</v>
      </c>
      <c r="AO93" s="192">
        <f>GDAM_IEX!I93</f>
        <v>67.72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7.5490777139401271</v>
      </c>
      <c r="F94">
        <f>GT_Spot!Q94</f>
        <v>0</v>
      </c>
      <c r="G94">
        <f>PPCL_NG!Q94</f>
        <v>19.28</v>
      </c>
      <c r="H94">
        <f>PPCL_Spot!Q94</f>
        <v>3</v>
      </c>
      <c r="I94">
        <f>Bawana_NG!Q94</f>
        <v>49.919999999999995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753.16882473014448</v>
      </c>
      <c r="P94" s="77">
        <v>68.377387982734248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127.42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370.00000000000006</v>
      </c>
      <c r="AB94" s="117">
        <f>-STOA!O94</f>
        <v>0</v>
      </c>
      <c r="AC94">
        <f t="shared" si="3"/>
        <v>13.873942032753586</v>
      </c>
      <c r="AD94">
        <f t="shared" si="4"/>
        <v>1381.9113483940653</v>
      </c>
      <c r="AE94">
        <f>'IDT-1'!C94</f>
        <v>19.503</v>
      </c>
      <c r="AF94" s="26"/>
      <c r="AG94">
        <f t="shared" si="5"/>
        <v>1401.4143483940652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-90</v>
      </c>
      <c r="AM94" s="75">
        <f>RTM_PXI!I94</f>
        <v>0</v>
      </c>
      <c r="AN94" s="75">
        <f>RTM_PXI!O94</f>
        <v>0</v>
      </c>
      <c r="AO94" s="192">
        <f>GDAM_IEX!I94</f>
        <v>87.07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7.5490777139401271</v>
      </c>
      <c r="F95">
        <f>GT_Spot!Q95</f>
        <v>0</v>
      </c>
      <c r="G95">
        <f>PPCL_NG!Q95</f>
        <v>19.28</v>
      </c>
      <c r="H95">
        <f>PPCL_Spot!Q95</f>
        <v>3</v>
      </c>
      <c r="I95">
        <f>Bawana_NG!Q95</f>
        <v>49.919999999999995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749.76179420614471</v>
      </c>
      <c r="P95" s="77">
        <v>68.377387982734248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127.10000000000001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369.96000000000004</v>
      </c>
      <c r="AB95" s="117">
        <f>-STOA!O95</f>
        <v>0</v>
      </c>
      <c r="AC95">
        <f t="shared" si="3"/>
        <v>13.968480164142386</v>
      </c>
      <c r="AD95">
        <f t="shared" si="4"/>
        <v>1392.5597797386765</v>
      </c>
      <c r="AE95">
        <f>'IDT-1'!C95</f>
        <v>18.297999999999998</v>
      </c>
      <c r="AF95" s="26"/>
      <c r="AG95">
        <f t="shared" si="5"/>
        <v>1410.8577797386765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-90</v>
      </c>
      <c r="AM95" s="75">
        <f>RTM_PXI!I95</f>
        <v>0</v>
      </c>
      <c r="AN95" s="75">
        <f>RTM_PXI!O95</f>
        <v>0</v>
      </c>
      <c r="AO95" s="192">
        <f>GDAM_IEX!I95</f>
        <v>101.58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7.5490777139401271</v>
      </c>
      <c r="F96">
        <f>GT_Spot!Q96</f>
        <v>0</v>
      </c>
      <c r="G96">
        <f>PPCL_NG!Q96</f>
        <v>19.28</v>
      </c>
      <c r="H96">
        <f>PPCL_Spot!Q96</f>
        <v>3</v>
      </c>
      <c r="I96">
        <f>Bawana_NG!Q96</f>
        <v>49.919999999999995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749.76179420614471</v>
      </c>
      <c r="P96" s="77">
        <v>68.377387982734248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126.69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369.96000000000004</v>
      </c>
      <c r="AB96" s="117">
        <f>-STOA!O96</f>
        <v>0</v>
      </c>
      <c r="AC96">
        <f t="shared" si="3"/>
        <v>14.007464164142387</v>
      </c>
      <c r="AD96">
        <f t="shared" si="4"/>
        <v>1396.9507957386768</v>
      </c>
      <c r="AE96">
        <f>'IDT-1'!C96</f>
        <v>21.869</v>
      </c>
      <c r="AF96" s="26"/>
      <c r="AG96">
        <f t="shared" si="5"/>
        <v>1418.8197957386767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-90</v>
      </c>
      <c r="AM96" s="75">
        <f>RTM_PXI!I96</f>
        <v>0</v>
      </c>
      <c r="AN96" s="75">
        <f>RTM_PXI!O96</f>
        <v>0</v>
      </c>
      <c r="AO96" s="192">
        <f>GDAM_IEX!I96</f>
        <v>106.42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7.5490777139401271</v>
      </c>
      <c r="F97">
        <f>GT_Spot!Q97</f>
        <v>0</v>
      </c>
      <c r="G97">
        <f>PPCL_NG!Q97</f>
        <v>19.28</v>
      </c>
      <c r="H97">
        <f>PPCL_Spot!Q97</f>
        <v>3</v>
      </c>
      <c r="I97">
        <f>Bawana_NG!Q97</f>
        <v>49.919999999999995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748.73235201814475</v>
      </c>
      <c r="P97" s="77">
        <v>68.377387982734248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126.29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369.96000000000004</v>
      </c>
      <c r="AB97" s="117">
        <f>-STOA!O97</f>
        <v>0</v>
      </c>
      <c r="AC97">
        <f t="shared" si="3"/>
        <v>13.927457327932379</v>
      </c>
      <c r="AD97">
        <f t="shared" si="4"/>
        <v>1383.9213603868866</v>
      </c>
      <c r="AE97">
        <f>'IDT-1'!C97</f>
        <v>27.33</v>
      </c>
      <c r="AF97" s="26"/>
      <c r="AG97">
        <f t="shared" si="5"/>
        <v>1411.2513603868865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-92</v>
      </c>
      <c r="AM97" s="75">
        <f>RTM_PXI!I97</f>
        <v>0</v>
      </c>
      <c r="AN97" s="75">
        <f>RTM_PXI!O97</f>
        <v>0</v>
      </c>
      <c r="AO97" s="192">
        <f>GDAM_IEX!I97</f>
        <v>96.74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7.5490777139401271</v>
      </c>
      <c r="F98">
        <f>GT_Spot!Q98</f>
        <v>0</v>
      </c>
      <c r="G98">
        <f>PPCL_NG!Q98</f>
        <v>19.28</v>
      </c>
      <c r="H98">
        <f>PPCL_Spot!Q98</f>
        <v>3</v>
      </c>
      <c r="I98">
        <f>Bawana_NG!Q98</f>
        <v>49.919999999999995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748.73235201814475</v>
      </c>
      <c r="P98" s="77">
        <v>68.377387982734248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126.14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369.96000000000004</v>
      </c>
      <c r="AB98" s="117">
        <f>-STOA!O98</f>
        <v>0</v>
      </c>
      <c r="AC98">
        <f t="shared" si="3"/>
        <v>13.85163009306555</v>
      </c>
      <c r="AD98">
        <f t="shared" si="4"/>
        <v>1363.3271876217536</v>
      </c>
      <c r="AE98">
        <f>'IDT-1'!C98</f>
        <v>34.033999999999999</v>
      </c>
      <c r="AF98" s="26"/>
      <c r="AG98">
        <f t="shared" si="5"/>
        <v>1397.3611876217537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-98</v>
      </c>
      <c r="AM98" s="75">
        <f>RTM_PXI!I98</f>
        <v>0</v>
      </c>
      <c r="AN98" s="75">
        <f>RTM_PXI!O98</f>
        <v>0</v>
      </c>
      <c r="AO98" s="192">
        <f>GDAM_IEX!I98</f>
        <v>82.22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0.20095411615152536</v>
      </c>
      <c r="F99">
        <f t="shared" si="6"/>
        <v>0</v>
      </c>
      <c r="G99">
        <f t="shared" si="6"/>
        <v>0.46271999999999947</v>
      </c>
      <c r="H99">
        <f t="shared" si="6"/>
        <v>0.44889648137997296</v>
      </c>
      <c r="I99">
        <f t="shared" si="6"/>
        <v>1.1932577821858215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16.170031775146839</v>
      </c>
      <c r="P99" s="77">
        <f t="shared" si="6"/>
        <v>1.4189645210600343</v>
      </c>
      <c r="Q99" s="77">
        <f t="shared" si="6"/>
        <v>0</v>
      </c>
      <c r="R99" s="80">
        <f t="shared" si="6"/>
        <v>0.30133511592518936</v>
      </c>
      <c r="S99" s="80">
        <f t="shared" si="6"/>
        <v>0</v>
      </c>
      <c r="T99" s="78">
        <f t="shared" si="6"/>
        <v>1.2194375000000002</v>
      </c>
      <c r="U99" s="78">
        <f t="shared" si="6"/>
        <v>2.9015950000000013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-0.88739999999999997</v>
      </c>
      <c r="AA99" s="117">
        <f t="shared" si="6"/>
        <v>7.5488425000000019</v>
      </c>
      <c r="AB99" s="117">
        <f t="shared" si="6"/>
        <v>0</v>
      </c>
      <c r="AC99">
        <f t="shared" si="6"/>
        <v>0.31134168088820996</v>
      </c>
      <c r="AD99">
        <f t="shared" si="6"/>
        <v>28.546270610961166</v>
      </c>
      <c r="AE99">
        <f t="shared" si="6"/>
        <v>9.8350749999999987E-2</v>
      </c>
      <c r="AG99">
        <f t="shared" si="6"/>
        <v>28.644621360961164</v>
      </c>
      <c r="AI99">
        <f t="shared" si="6"/>
        <v>0</v>
      </c>
      <c r="AJ99">
        <f t="shared" si="6"/>
        <v>0</v>
      </c>
      <c r="AK99">
        <f t="shared" si="6"/>
        <v>5.5624999999999987E-2</v>
      </c>
      <c r="AL99">
        <f t="shared" si="6"/>
        <v>-2.3592499999999998</v>
      </c>
      <c r="AM99">
        <f t="shared" si="6"/>
        <v>0</v>
      </c>
      <c r="AN99">
        <f t="shared" si="6"/>
        <v>0</v>
      </c>
      <c r="AO99">
        <f t="shared" si="6"/>
        <v>0.1826025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44754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227" t="s">
        <v>338</v>
      </c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227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GT_NG!T3</f>
        <v>9.4088499708114419</v>
      </c>
      <c r="F3">
        <f>GT_Spot!T3</f>
        <v>0</v>
      </c>
      <c r="G3">
        <f>PPCL_NG!T3</f>
        <v>23.14</v>
      </c>
      <c r="H3">
        <f>PPCL_Spot!T3</f>
        <v>25</v>
      </c>
      <c r="I3">
        <f>Bawana_NG!T3</f>
        <v>36.349287603446797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738.38535573754984</v>
      </c>
      <c r="P3" s="77">
        <v>75.157128996523937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437.30999999999995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-56</v>
      </c>
      <c r="AA3" s="117">
        <f>STOA!J3</f>
        <v>523.58999999999992</v>
      </c>
      <c r="AB3" s="117">
        <f>-STOA!P3</f>
        <v>0</v>
      </c>
      <c r="AC3">
        <f>SUMIF(B3:AB3,"&gt;0")*$AC$2-SUMIF(B3:AB3,"&lt;0")*($AC$2/(1-$AC$2))+SUMIF(AI3:AR3,"&gt;0")*$AC$2-SUMIF(AI3:AR3,"&lt;0")*($AC$2/(1-$AC$2))</f>
        <v>16.938572617556257</v>
      </c>
      <c r="AD3">
        <f>SUM(B3:AB3,AI3:AR3)-AC3</f>
        <v>1795.4020496907756</v>
      </c>
      <c r="AE3">
        <f>'IDT-1'!F3</f>
        <v>-148</v>
      </c>
      <c r="AF3" s="26"/>
      <c r="AG3">
        <f>SUM(AD3:AF3)</f>
        <v>1647.4020496907756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9.6144775248102743</v>
      </c>
      <c r="F4">
        <f>GT_Spot!T4</f>
        <v>0</v>
      </c>
      <c r="G4">
        <f>PPCL_NG!T4</f>
        <v>23.14</v>
      </c>
      <c r="H4">
        <f>PPCL_Spot!T4</f>
        <v>25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738.38535573754984</v>
      </c>
      <c r="P4" s="77">
        <v>75.157128996523937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432.90999999999997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-123</v>
      </c>
      <c r="AA4" s="117">
        <f>STOA!J4</f>
        <v>523.58999999999992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17.616622953108205</v>
      </c>
      <c r="AD4">
        <f t="shared" ref="AD4:AD67" si="1">SUM(B4:AB4,AI4:AR4)-AC4</f>
        <v>1737.1803393057758</v>
      </c>
      <c r="AE4">
        <f>'IDT-1'!F4</f>
        <v>-107</v>
      </c>
      <c r="AF4" s="26"/>
      <c r="AG4">
        <f t="shared" ref="AG4:AG67" si="2">SUM(AD4:AF4)</f>
        <v>1630.1803393057758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9.6144775248102743</v>
      </c>
      <c r="F5">
        <f>GT_Spot!T5</f>
        <v>0</v>
      </c>
      <c r="G5">
        <f>PPCL_NG!T5</f>
        <v>23.14</v>
      </c>
      <c r="H5">
        <f>PPCL_Spot!T5</f>
        <v>25</v>
      </c>
      <c r="I5">
        <f>Bawana_NG!T5</f>
        <v>65.66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742.24158492504739</v>
      </c>
      <c r="P5" s="77">
        <v>75.157128996523937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432.98999999999995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-196</v>
      </c>
      <c r="AA5" s="117">
        <f>STOA!J5</f>
        <v>523.58999999999992</v>
      </c>
      <c r="AB5" s="117">
        <f>-STOA!P5</f>
        <v>0</v>
      </c>
      <c r="AC5">
        <f t="shared" si="0"/>
        <v>19.586453079078442</v>
      </c>
      <c r="AD5">
        <f t="shared" si="1"/>
        <v>1812.406738367303</v>
      </c>
      <c r="AE5">
        <f>'IDT-1'!F5</f>
        <v>-62</v>
      </c>
      <c r="AF5" s="26"/>
      <c r="AG5">
        <f t="shared" si="2"/>
        <v>1750.406738367303</v>
      </c>
      <c r="AI5" s="75">
        <f>PXIL!J5</f>
        <v>0</v>
      </c>
      <c r="AJ5" s="75">
        <f>PXIL!P5</f>
        <v>0</v>
      </c>
      <c r="AK5" s="75">
        <f>RTM_IEX!J5</f>
        <v>130.6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9.6144775248102743</v>
      </c>
      <c r="F6">
        <f>GT_Spot!T6</f>
        <v>0</v>
      </c>
      <c r="G6">
        <f>PPCL_NG!T6</f>
        <v>23.14</v>
      </c>
      <c r="H6">
        <f>PPCL_Spot!T6</f>
        <v>25</v>
      </c>
      <c r="I6">
        <f>Bawana_NG!T6</f>
        <v>65.66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742.1265999666474</v>
      </c>
      <c r="P6" s="77">
        <v>75.157128996523937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433.11999999999995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-258.83</v>
      </c>
      <c r="AA6" s="117">
        <f>STOA!J6</f>
        <v>523.58999999999992</v>
      </c>
      <c r="AB6" s="117">
        <f>-STOA!P6</f>
        <v>0</v>
      </c>
      <c r="AC6">
        <f t="shared" si="0"/>
        <v>20.144397963664051</v>
      </c>
      <c r="AD6">
        <f t="shared" si="1"/>
        <v>1749.0338085243175</v>
      </c>
      <c r="AE6">
        <f>'IDT-1'!F6</f>
        <v>-20</v>
      </c>
      <c r="AF6" s="26"/>
      <c r="AG6">
        <f t="shared" si="2"/>
        <v>1729.0338085243175</v>
      </c>
      <c r="AI6" s="75">
        <f>PXIL!J6</f>
        <v>0</v>
      </c>
      <c r="AJ6" s="75">
        <f>PXIL!P6</f>
        <v>0</v>
      </c>
      <c r="AK6" s="75">
        <f>RTM_IEX!J6</f>
        <v>130.6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9.6144775248102743</v>
      </c>
      <c r="F7">
        <f>GT_Spot!T7</f>
        <v>0</v>
      </c>
      <c r="G7">
        <f>PPCL_NG!T7</f>
        <v>23.14</v>
      </c>
      <c r="H7">
        <f>PPCL_Spot!T7</f>
        <v>25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734.15009742130314</v>
      </c>
      <c r="P7" s="77">
        <v>75.157128996523937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433.17999999999995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-26</v>
      </c>
      <c r="AA7" s="117">
        <f>STOA!J7</f>
        <v>523.58999999999992</v>
      </c>
      <c r="AB7" s="117">
        <f>-STOA!P7</f>
        <v>0</v>
      </c>
      <c r="AC7">
        <f t="shared" si="0"/>
        <v>17.608363062491819</v>
      </c>
      <c r="AD7">
        <f t="shared" si="1"/>
        <v>1730.2233408801453</v>
      </c>
      <c r="AE7">
        <f>'IDT-1'!F7</f>
        <v>-33.555999999999997</v>
      </c>
      <c r="AF7" s="26"/>
      <c r="AG7">
        <f t="shared" si="2"/>
        <v>1696.6673408801453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-100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9.6144775248102743</v>
      </c>
      <c r="F8">
        <f>GT_Spot!T8</f>
        <v>0</v>
      </c>
      <c r="G8">
        <f>PPCL_NG!T8</f>
        <v>23.14</v>
      </c>
      <c r="H8">
        <f>PPCL_Spot!T8</f>
        <v>25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683.56983160737661</v>
      </c>
      <c r="P8" s="77">
        <v>38.698282518972178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433.32999999999993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-80</v>
      </c>
      <c r="AA8" s="117">
        <f>STOA!J8</f>
        <v>523.58999999999992</v>
      </c>
      <c r="AB8" s="117">
        <f>-STOA!P8</f>
        <v>0</v>
      </c>
      <c r="AC8">
        <f t="shared" si="0"/>
        <v>16.435345008305823</v>
      </c>
      <c r="AD8">
        <f t="shared" si="1"/>
        <v>1690.507246642853</v>
      </c>
      <c r="AE8">
        <f>'IDT-1'!F8</f>
        <v>0</v>
      </c>
      <c r="AF8" s="26"/>
      <c r="AG8">
        <f t="shared" si="2"/>
        <v>1690.507246642853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23.14</v>
      </c>
      <c r="H9">
        <f>PPCL_Spot!T9</f>
        <v>26.54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656.56540681516879</v>
      </c>
      <c r="P9" s="77">
        <v>38.698282518972178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433.44999999999993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-66</v>
      </c>
      <c r="AA9" s="117">
        <f>STOA!J9</f>
        <v>523.58999999999992</v>
      </c>
      <c r="AB9" s="117">
        <f>-STOA!P9</f>
        <v>0</v>
      </c>
      <c r="AC9">
        <f t="shared" si="0"/>
        <v>16.110655618149799</v>
      </c>
      <c r="AD9">
        <f t="shared" si="1"/>
        <v>1682.0597082096804</v>
      </c>
      <c r="AE9">
        <f>'IDT-1'!F9</f>
        <v>0</v>
      </c>
      <c r="AF9" s="26"/>
      <c r="AG9">
        <f t="shared" si="2"/>
        <v>1682.0597082096804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23.14</v>
      </c>
      <c r="H10">
        <f>PPCL_Spot!T10</f>
        <v>26.54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642.75067723012614</v>
      </c>
      <c r="P10" s="77">
        <v>38.698282518972178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383.82999999999993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</v>
      </c>
      <c r="AA10" s="117">
        <f>STOA!J10</f>
        <v>523.58999999999992</v>
      </c>
      <c r="AB10" s="117">
        <f>-STOA!P10</f>
        <v>0</v>
      </c>
      <c r="AC10">
        <f t="shared" si="0"/>
        <v>14.975351708858728</v>
      </c>
      <c r="AD10">
        <f t="shared" si="1"/>
        <v>1684.7602825339291</v>
      </c>
      <c r="AE10">
        <f>'IDT-1'!F10</f>
        <v>-14.28</v>
      </c>
      <c r="AF10" s="26"/>
      <c r="AG10">
        <f t="shared" si="2"/>
        <v>1670.4802825339291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23.14</v>
      </c>
      <c r="H11">
        <f>PPCL_Spot!T11</f>
        <v>27.9580718571133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638.94292453025946</v>
      </c>
      <c r="P11" s="77">
        <v>38.698282518972178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383.77999999999992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-40</v>
      </c>
      <c r="AA11" s="117">
        <f>STOA!J11</f>
        <v>523.58999999999992</v>
      </c>
      <c r="AB11" s="117">
        <f>-STOA!P11</f>
        <v>0</v>
      </c>
      <c r="AC11">
        <f t="shared" si="0"/>
        <v>16.01037969258374</v>
      </c>
      <c r="AD11">
        <f t="shared" si="1"/>
        <v>1562.2855737074506</v>
      </c>
      <c r="AE11">
        <f>'IDT-1'!F11</f>
        <v>0</v>
      </c>
      <c r="AF11" s="26"/>
      <c r="AG11">
        <f t="shared" si="2"/>
        <v>1562.2855737074506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-80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12.186674493689463</v>
      </c>
      <c r="F12">
        <f>GT_Spot!T12</f>
        <v>0</v>
      </c>
      <c r="G12">
        <f>PPCL_NG!T12</f>
        <v>23.14</v>
      </c>
      <c r="H12">
        <f>PPCL_Spot!T12</f>
        <v>27.9580718571133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607.63108869534824</v>
      </c>
      <c r="P12" s="77">
        <v>38.698282518972178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383.58999999999992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-12</v>
      </c>
      <c r="AA12" s="117">
        <f>STOA!J12</f>
        <v>523.58999999999992</v>
      </c>
      <c r="AB12" s="117">
        <f>-STOA!P12</f>
        <v>0</v>
      </c>
      <c r="AC12">
        <f t="shared" si="0"/>
        <v>15.040669590505287</v>
      </c>
      <c r="AD12">
        <f t="shared" si="1"/>
        <v>1609.7534479746175</v>
      </c>
      <c r="AE12">
        <f>'IDT-1'!F12</f>
        <v>0</v>
      </c>
      <c r="AF12" s="26"/>
      <c r="AG12">
        <f t="shared" si="2"/>
        <v>1609.7534479746175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23.14</v>
      </c>
      <c r="H13">
        <f>PPCL_Spot!T13</f>
        <v>27.9580718571133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607.51608304527247</v>
      </c>
      <c r="P13" s="77">
        <v>38.698282518972178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383.42999999999995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-31</v>
      </c>
      <c r="AA13" s="117">
        <f>STOA!J13</f>
        <v>523.58999999999992</v>
      </c>
      <c r="AB13" s="117">
        <f>-STOA!P13</f>
        <v>0</v>
      </c>
      <c r="AC13">
        <f t="shared" si="0"/>
        <v>15.828402890260003</v>
      </c>
      <c r="AD13">
        <f t="shared" si="1"/>
        <v>1519.6907090247873</v>
      </c>
      <c r="AE13">
        <f>'IDT-1'!F13</f>
        <v>0</v>
      </c>
      <c r="AF13" s="26"/>
      <c r="AG13">
        <f t="shared" si="2"/>
        <v>1519.6907090247873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-100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23.14</v>
      </c>
      <c r="H14">
        <f>PPCL_Spot!T14</f>
        <v>27.9580718571133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607.50154718732176</v>
      </c>
      <c r="P14" s="77">
        <v>38.698282518972178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383.14999999999992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-52</v>
      </c>
      <c r="AA14" s="117">
        <f>STOA!J14</f>
        <v>523.58999999999992</v>
      </c>
      <c r="AB14" s="117">
        <f>-STOA!P14</f>
        <v>0</v>
      </c>
      <c r="AC14">
        <f t="shared" si="0"/>
        <v>15.523954638955397</v>
      </c>
      <c r="AD14">
        <f t="shared" si="1"/>
        <v>1553.7006214181411</v>
      </c>
      <c r="AE14">
        <f>'IDT-1'!F14</f>
        <v>0</v>
      </c>
      <c r="AF14" s="26"/>
      <c r="AG14">
        <f t="shared" si="2"/>
        <v>1553.7006214181411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12.192319322648927</v>
      </c>
      <c r="F15">
        <f>GT_Spot!T15</f>
        <v>0</v>
      </c>
      <c r="G15">
        <f>PPCL_NG!T15</f>
        <v>23.14</v>
      </c>
      <c r="H15">
        <f>PPCL_Spot!T15</f>
        <v>27.9580718571133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606.90437374183944</v>
      </c>
      <c r="P15" s="77">
        <v>38.698282518972178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378.30999999999995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-7.5</v>
      </c>
      <c r="AA15" s="117">
        <f>STOA!J15</f>
        <v>523.58999999999992</v>
      </c>
      <c r="AB15" s="117">
        <f>-STOA!P15</f>
        <v>0</v>
      </c>
      <c r="AC15">
        <f t="shared" si="0"/>
        <v>15.347424338058161</v>
      </c>
      <c r="AD15">
        <f t="shared" si="1"/>
        <v>1562.9456231025156</v>
      </c>
      <c r="AE15">
        <f>'IDT-1'!F15</f>
        <v>-80.281999999999996</v>
      </c>
      <c r="AF15" s="26"/>
      <c r="AG15">
        <f t="shared" si="2"/>
        <v>1482.6636231025157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-75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12.192319322648927</v>
      </c>
      <c r="F16">
        <f>GT_Spot!T16</f>
        <v>0</v>
      </c>
      <c r="G16">
        <f>PPCL_NG!T16</f>
        <v>23.14</v>
      </c>
      <c r="H16">
        <f>PPCL_Spot!T16</f>
        <v>27.9580718571133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608.37886804103937</v>
      </c>
      <c r="P16" s="77">
        <v>38.698282518972178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378.40999999999997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523.58999999999992</v>
      </c>
      <c r="AB16" s="117">
        <f>-STOA!P16</f>
        <v>0</v>
      </c>
      <c r="AC16">
        <f t="shared" si="0"/>
        <v>14.806396917753915</v>
      </c>
      <c r="AD16">
        <f t="shared" si="1"/>
        <v>1627.5611448220197</v>
      </c>
      <c r="AE16">
        <f>'IDT-1'!F16</f>
        <v>-103.242</v>
      </c>
      <c r="AF16" s="26"/>
      <c r="AG16">
        <f t="shared" si="2"/>
        <v>1524.3191448220198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12.192319322648927</v>
      </c>
      <c r="F17">
        <f>GT_Spot!T17</f>
        <v>0</v>
      </c>
      <c r="G17">
        <f>PPCL_NG!T17</f>
        <v>23.14</v>
      </c>
      <c r="H17">
        <f>PPCL_Spot!T17</f>
        <v>27.9580718571133</v>
      </c>
      <c r="I17">
        <f>Bawana_NG!T17</f>
        <v>49.999999999999993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608.37886804103937</v>
      </c>
      <c r="P17" s="77">
        <v>38.698282518972178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378.37999999999994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-36</v>
      </c>
      <c r="AA17" s="117">
        <f>STOA!J17</f>
        <v>523.58999999999992</v>
      </c>
      <c r="AB17" s="117">
        <f>-STOA!P17</f>
        <v>0</v>
      </c>
      <c r="AC17">
        <f t="shared" si="0"/>
        <v>15.702823797495643</v>
      </c>
      <c r="AD17">
        <f t="shared" si="1"/>
        <v>1525.6347179422778</v>
      </c>
      <c r="AE17">
        <f>'IDT-1'!F17</f>
        <v>-87</v>
      </c>
      <c r="AF17" s="26"/>
      <c r="AG17">
        <f t="shared" si="2"/>
        <v>1438.6347179422778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-85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12.192319322648927</v>
      </c>
      <c r="F18">
        <f>GT_Spot!T18</f>
        <v>0</v>
      </c>
      <c r="G18">
        <f>PPCL_NG!T18</f>
        <v>23.14</v>
      </c>
      <c r="H18">
        <f>PPCL_Spot!T18</f>
        <v>27.9580718571133</v>
      </c>
      <c r="I18">
        <f>Bawana_NG!T18</f>
        <v>49.999999999999993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608.37886804103937</v>
      </c>
      <c r="P18" s="77">
        <v>38.698282518972178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378.45999999999992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-84</v>
      </c>
      <c r="AA18" s="117">
        <f>STOA!J18</f>
        <v>523.58999999999992</v>
      </c>
      <c r="AB18" s="117">
        <f>-STOA!P18</f>
        <v>0</v>
      </c>
      <c r="AC18">
        <f t="shared" si="0"/>
        <v>15.641380904840274</v>
      </c>
      <c r="AD18">
        <f t="shared" si="1"/>
        <v>1532.7761608349333</v>
      </c>
      <c r="AE18">
        <f>'IDT-1'!F18</f>
        <v>-56</v>
      </c>
      <c r="AF18" s="26"/>
      <c r="AG18">
        <f t="shared" si="2"/>
        <v>1476.7761608349333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9.6144775248102743</v>
      </c>
      <c r="F19">
        <f>GT_Spot!T19</f>
        <v>0</v>
      </c>
      <c r="G19">
        <f>PPCL_NG!T19</f>
        <v>23.14</v>
      </c>
      <c r="H19">
        <f>PPCL_Spot!T19</f>
        <v>27.9580718571133</v>
      </c>
      <c r="I19">
        <f>Bawana_NG!T19</f>
        <v>49.999999999999993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608.41688792423952</v>
      </c>
      <c r="P19" s="77">
        <v>38.698282518972178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378.53999999999996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-24</v>
      </c>
      <c r="AA19" s="117">
        <f>STOA!J19</f>
        <v>523.58999999999992</v>
      </c>
      <c r="AB19" s="117">
        <f>-STOA!P19</f>
        <v>0</v>
      </c>
      <c r="AC19">
        <f t="shared" si="0"/>
        <v>15.442171921547551</v>
      </c>
      <c r="AD19">
        <f t="shared" si="1"/>
        <v>1550.5155479035877</v>
      </c>
      <c r="AE19">
        <f>'IDT-1'!F19</f>
        <v>-136</v>
      </c>
      <c r="AF19" s="26"/>
      <c r="AG19">
        <f t="shared" si="2"/>
        <v>1414.5155479035877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23.14</v>
      </c>
      <c r="H20">
        <f>PPCL_Spot!T20</f>
        <v>27.9580718571133</v>
      </c>
      <c r="I20">
        <f>Bawana_NG!T20</f>
        <v>49.999999999999993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606.94239362503947</v>
      </c>
      <c r="P20" s="77">
        <v>38.698282518972178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338.81999999999994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-57</v>
      </c>
      <c r="AA20" s="117">
        <f>STOA!J20</f>
        <v>523.58999999999992</v>
      </c>
      <c r="AB20" s="117">
        <f>-STOA!P20</f>
        <v>0</v>
      </c>
      <c r="AC20">
        <f t="shared" si="0"/>
        <v>14.901492986719497</v>
      </c>
      <c r="AD20">
        <f t="shared" si="1"/>
        <v>1563.9439295080947</v>
      </c>
      <c r="AE20">
        <f>'IDT-1'!F20</f>
        <v>-117</v>
      </c>
      <c r="AF20" s="26"/>
      <c r="AG20">
        <f t="shared" si="2"/>
        <v>1446.9439295080947</v>
      </c>
      <c r="AI20" s="75">
        <f>PXIL!J20</f>
        <v>0</v>
      </c>
      <c r="AJ20" s="75">
        <f>PXIL!P20</f>
        <v>0</v>
      </c>
      <c r="AK20" s="75">
        <f>RTM_IEX!J20</f>
        <v>14.51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12.186674493689463</v>
      </c>
      <c r="F21">
        <f>GT_Spot!T21</f>
        <v>0</v>
      </c>
      <c r="G21">
        <f>PPCL_NG!T21</f>
        <v>23.14</v>
      </c>
      <c r="H21">
        <f>PPCL_Spot!T21</f>
        <v>27.9580718571133</v>
      </c>
      <c r="I21">
        <f>Bawana_NG!T21</f>
        <v>49.999999999999993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606.94239362503947</v>
      </c>
      <c r="P21" s="77">
        <v>38.698282518972178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300.42999999999995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-8</v>
      </c>
      <c r="AA21" s="117">
        <f>STOA!J21</f>
        <v>523.58999999999992</v>
      </c>
      <c r="AB21" s="117">
        <f>-STOA!P21</f>
        <v>0</v>
      </c>
      <c r="AC21">
        <f t="shared" si="0"/>
        <v>15.066320040795368</v>
      </c>
      <c r="AD21">
        <f t="shared" si="1"/>
        <v>1439.8791024540189</v>
      </c>
      <c r="AE21">
        <f>'IDT-1'!F21</f>
        <v>-58</v>
      </c>
      <c r="AF21" s="26"/>
      <c r="AG21">
        <f t="shared" si="2"/>
        <v>1381.8791024540189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-120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12.186674493689463</v>
      </c>
      <c r="F22">
        <f>GT_Spot!T22</f>
        <v>0</v>
      </c>
      <c r="G22">
        <f>PPCL_NG!T22</f>
        <v>23.14</v>
      </c>
      <c r="H22">
        <f>PPCL_Spot!T22</f>
        <v>27.9580718571133</v>
      </c>
      <c r="I22">
        <f>Bawana_NG!T22</f>
        <v>49.999999999999993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608.44220586359813</v>
      </c>
      <c r="P22" s="77">
        <v>38.698282518972178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339.53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-53</v>
      </c>
      <c r="AA22" s="117">
        <f>STOA!J22</f>
        <v>523.58999999999992</v>
      </c>
      <c r="AB22" s="117">
        <f>-STOA!P22</f>
        <v>0</v>
      </c>
      <c r="AC22">
        <f t="shared" si="0"/>
        <v>15.645551576549565</v>
      </c>
      <c r="AD22">
        <f t="shared" si="1"/>
        <v>1454.8996831568234</v>
      </c>
      <c r="AE22">
        <f>'IDT-1'!F22</f>
        <v>-28.832000000000001</v>
      </c>
      <c r="AF22" s="26"/>
      <c r="AG22">
        <f t="shared" si="2"/>
        <v>1426.0676831568233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-100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12.186674493689463</v>
      </c>
      <c r="F23">
        <f>GT_Spot!T23</f>
        <v>0</v>
      </c>
      <c r="G23">
        <f>PPCL_NG!T23</f>
        <v>23.14</v>
      </c>
      <c r="H23">
        <f>PPCL_Spot!T23</f>
        <v>27.9580718571133</v>
      </c>
      <c r="I23">
        <f>Bawana_NG!T23</f>
        <v>49.999999999999993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652.5750601987944</v>
      </c>
      <c r="P23" s="77">
        <v>38.698282518972178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379.68999999999994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-271.24</v>
      </c>
      <c r="AA23" s="117">
        <f>STOA!J23</f>
        <v>523.58999999999992</v>
      </c>
      <c r="AB23" s="117">
        <f>-STOA!P23</f>
        <v>0</v>
      </c>
      <c r="AC23">
        <f t="shared" si="0"/>
        <v>17.925375506644411</v>
      </c>
      <c r="AD23">
        <f t="shared" si="1"/>
        <v>1363.6727135619246</v>
      </c>
      <c r="AE23">
        <f>'IDT-1'!F23</f>
        <v>-13.263</v>
      </c>
      <c r="AF23" s="26"/>
      <c r="AG23">
        <f t="shared" si="2"/>
        <v>1350.4097135619247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12.186674493689463</v>
      </c>
      <c r="F24">
        <f>GT_Spot!T24</f>
        <v>0</v>
      </c>
      <c r="G24">
        <f>PPCL_NG!T24</f>
        <v>23.14</v>
      </c>
      <c r="H24">
        <f>PPCL_Spot!T24</f>
        <v>27.9580718571133</v>
      </c>
      <c r="I24">
        <f>Bawana_NG!T24</f>
        <v>49.999999999999993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685.02983912297475</v>
      </c>
      <c r="P24" s="77">
        <v>38.698282518972178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429.68999999999994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-390</v>
      </c>
      <c r="AA24" s="117">
        <f>STOA!J24</f>
        <v>523.58999999999992</v>
      </c>
      <c r="AB24" s="117">
        <f>-STOA!P24</f>
        <v>0</v>
      </c>
      <c r="AC24">
        <f t="shared" si="0"/>
        <v>19.217046971992371</v>
      </c>
      <c r="AD24">
        <f t="shared" si="1"/>
        <v>1381.0758210207571</v>
      </c>
      <c r="AE24">
        <f>'IDT-1'!F24</f>
        <v>0</v>
      </c>
      <c r="AF24" s="26"/>
      <c r="AG24">
        <f t="shared" si="2"/>
        <v>1381.0758210207571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12.186674493689463</v>
      </c>
      <c r="F25">
        <f>GT_Spot!T25</f>
        <v>0</v>
      </c>
      <c r="G25">
        <f>PPCL_NG!T25</f>
        <v>23.14</v>
      </c>
      <c r="H25">
        <f>PPCL_Spot!T25</f>
        <v>27.9580718571133</v>
      </c>
      <c r="I25">
        <f>Bawana_NG!T25</f>
        <v>52.993396821761415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692.51136953942341</v>
      </c>
      <c r="P25" s="77">
        <v>38.698282518972178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433.28999999999991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-418</v>
      </c>
      <c r="AA25" s="117">
        <f>STOA!J25</f>
        <v>523.58999999999992</v>
      </c>
      <c r="AB25" s="117">
        <f>-STOA!P25</f>
        <v>0</v>
      </c>
      <c r="AC25">
        <f t="shared" si="0"/>
        <v>19.855837727975949</v>
      </c>
      <c r="AD25">
        <f t="shared" si="1"/>
        <v>1336.5119575029835</v>
      </c>
      <c r="AE25">
        <f>'IDT-1'!F25</f>
        <v>0</v>
      </c>
      <c r="AF25" s="26"/>
      <c r="AG25">
        <f t="shared" si="2"/>
        <v>1336.5119575029835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-30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12.186674493689463</v>
      </c>
      <c r="F26">
        <f>GT_Spot!T26</f>
        <v>0</v>
      </c>
      <c r="G26">
        <f>PPCL_NG!T26</f>
        <v>23.14</v>
      </c>
      <c r="H26">
        <f>PPCL_Spot!T26</f>
        <v>27.9580718571133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697.09615455595952</v>
      </c>
      <c r="P26" s="77">
        <v>38.698282518972178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0.23</v>
      </c>
      <c r="U26" s="78">
        <f>SUMPRODUCT(LTA!F26:AJ26,LTA!F$102:AJ$102,LTA!F$105:AJ$105)</f>
        <v>434.82999999999993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-439</v>
      </c>
      <c r="AA26" s="117">
        <f>STOA!J26</f>
        <v>523.58999999999992</v>
      </c>
      <c r="AB26" s="117">
        <f>-STOA!P26</f>
        <v>0</v>
      </c>
      <c r="AC26">
        <f t="shared" si="0"/>
        <v>19.805514796390206</v>
      </c>
      <c r="AD26">
        <f t="shared" si="1"/>
        <v>1348.9236686293439</v>
      </c>
      <c r="AE26">
        <f>'IDT-1'!F26</f>
        <v>0</v>
      </c>
      <c r="AF26" s="26"/>
      <c r="AG26">
        <f t="shared" si="2"/>
        <v>1348.9236686293439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12.186674493689463</v>
      </c>
      <c r="F27">
        <f>GT_Spot!T27</f>
        <v>0</v>
      </c>
      <c r="G27">
        <f>PPCL_NG!T27</f>
        <v>23.14</v>
      </c>
      <c r="H27">
        <f>PPCL_Spot!T27</f>
        <v>27.9580718571133</v>
      </c>
      <c r="I27">
        <f>Bawana_NG!T27</f>
        <v>49.999999999999993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689.07548414291387</v>
      </c>
      <c r="P27" s="77">
        <v>38.698282518972178</v>
      </c>
      <c r="Q27" s="77">
        <v>0</v>
      </c>
      <c r="R27" s="80">
        <v>4.22</v>
      </c>
      <c r="S27" s="80">
        <v>0</v>
      </c>
      <c r="T27" s="78">
        <f>SUMPRODUCT(LTA!F27:AJ27,LTA!F$101:AJ$101,LTA!F$105:AJ$105)</f>
        <v>1.0899999999999999</v>
      </c>
      <c r="U27" s="78">
        <f>SUMPRODUCT(LTA!F27:AJ27,LTA!F$102:AJ$102,LTA!F$105:AJ$105)</f>
        <v>435.21999999999997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-425</v>
      </c>
      <c r="AA27" s="117">
        <f>STOA!J27</f>
        <v>523.58999999999992</v>
      </c>
      <c r="AB27" s="117">
        <f>-STOA!P27</f>
        <v>0</v>
      </c>
      <c r="AC27">
        <f t="shared" si="0"/>
        <v>20.23585340038737</v>
      </c>
      <c r="AD27">
        <f t="shared" si="1"/>
        <v>1294.9426596123012</v>
      </c>
      <c r="AE27">
        <f>'IDT-1'!F27</f>
        <v>-29.408000000000001</v>
      </c>
      <c r="AF27" s="26"/>
      <c r="AG27">
        <f t="shared" si="2"/>
        <v>1265.5346596123013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-65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9.3389423076923084</v>
      </c>
      <c r="F28">
        <f>GT_Spot!T28</f>
        <v>0</v>
      </c>
      <c r="G28">
        <f>PPCL_NG!T28</f>
        <v>23.14</v>
      </c>
      <c r="H28">
        <f>PPCL_Spot!T28</f>
        <v>25</v>
      </c>
      <c r="I28">
        <f>Bawana_NG!T28</f>
        <v>49.999999999999993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689.07548414291387</v>
      </c>
      <c r="P28" s="77">
        <v>38.698282518972178</v>
      </c>
      <c r="Q28" s="77">
        <v>0</v>
      </c>
      <c r="R28" s="80">
        <v>8.2200000000000006</v>
      </c>
      <c r="S28" s="80">
        <v>0</v>
      </c>
      <c r="T28" s="78">
        <f>SUMPRODUCT(LTA!F28:AJ28,LTA!F$101:AJ$101,LTA!F$105:AJ$105)</f>
        <v>2.46</v>
      </c>
      <c r="U28" s="78">
        <f>SUMPRODUCT(LTA!F28:AJ28,LTA!F$102:AJ$102,LTA!F$105:AJ$105)</f>
        <v>436.89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-445</v>
      </c>
      <c r="AA28" s="117">
        <f>STOA!J28</f>
        <v>523.58999999999992</v>
      </c>
      <c r="AB28" s="117">
        <f>-STOA!P28</f>
        <v>0</v>
      </c>
      <c r="AC28">
        <f t="shared" si="0"/>
        <v>19.847198586309208</v>
      </c>
      <c r="AD28">
        <f t="shared" si="1"/>
        <v>1341.5655103832692</v>
      </c>
      <c r="AE28">
        <f>'IDT-1'!F28</f>
        <v>-15.569000000000001</v>
      </c>
      <c r="AF28" s="26"/>
      <c r="AG28">
        <f t="shared" si="2"/>
        <v>1325.9965103832692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12.192319322648927</v>
      </c>
      <c r="F29">
        <f>GT_Spot!T29</f>
        <v>0</v>
      </c>
      <c r="G29">
        <f>PPCL_NG!T29</f>
        <v>23.14</v>
      </c>
      <c r="H29">
        <f>PPCL_Spot!T29</f>
        <v>27.9580718571133</v>
      </c>
      <c r="I29">
        <f>Bawana_NG!T29</f>
        <v>49.999999999999993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687.69125141379789</v>
      </c>
      <c r="P29" s="77">
        <v>38.698282518972178</v>
      </c>
      <c r="Q29" s="77">
        <v>0</v>
      </c>
      <c r="R29" s="80">
        <v>12.650000000000002</v>
      </c>
      <c r="S29" s="80">
        <v>0</v>
      </c>
      <c r="T29" s="78">
        <f>SUMPRODUCT(LTA!F29:AJ29,LTA!F$101:AJ$101,LTA!F$105:AJ$105)</f>
        <v>4.34</v>
      </c>
      <c r="U29" s="78">
        <f>SUMPRODUCT(LTA!F29:AJ29,LTA!F$102:AJ$102,LTA!F$105:AJ$105)</f>
        <v>438.65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-451.2</v>
      </c>
      <c r="AA29" s="117">
        <f>STOA!J29</f>
        <v>523.58999999999992</v>
      </c>
      <c r="AB29" s="117">
        <f>-STOA!P29</f>
        <v>0</v>
      </c>
      <c r="AC29">
        <f t="shared" si="0"/>
        <v>20.633687405558483</v>
      </c>
      <c r="AD29">
        <f t="shared" si="1"/>
        <v>1277.0762377069736</v>
      </c>
      <c r="AE29">
        <f>'IDT-1'!F29</f>
        <v>0</v>
      </c>
      <c r="AF29" s="26"/>
      <c r="AG29">
        <f t="shared" si="2"/>
        <v>1277.0762377069736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-70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9.3389423076923084</v>
      </c>
      <c r="F30">
        <f>GT_Spot!T30</f>
        <v>0</v>
      </c>
      <c r="G30">
        <f>PPCL_NG!T30</f>
        <v>23.14</v>
      </c>
      <c r="H30">
        <f>PPCL_Spot!T30</f>
        <v>25</v>
      </c>
      <c r="I30">
        <f>Bawana_NG!T30</f>
        <v>52.993396821761415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696.55602206811841</v>
      </c>
      <c r="P30" s="77">
        <v>38.698282518972178</v>
      </c>
      <c r="Q30" s="77">
        <v>0</v>
      </c>
      <c r="R30" s="80">
        <v>15.702274044032443</v>
      </c>
      <c r="S30" s="80">
        <v>0</v>
      </c>
      <c r="T30" s="78">
        <f>SUMPRODUCT(LTA!F30:AJ30,LTA!F$101:AJ$101,LTA!F$105:AJ$105)</f>
        <v>6.9899999999999993</v>
      </c>
      <c r="U30" s="78">
        <f>SUMPRODUCT(LTA!F30:AJ30,LTA!F$102:AJ$102,LTA!F$105:AJ$105)</f>
        <v>440.74999999999994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-492</v>
      </c>
      <c r="AA30" s="117">
        <f>STOA!J30</f>
        <v>523.58999999999992</v>
      </c>
      <c r="AB30" s="117">
        <f>-STOA!P30</f>
        <v>0</v>
      </c>
      <c r="AC30">
        <f t="shared" si="0"/>
        <v>20.496317217213175</v>
      </c>
      <c r="AD30">
        <f t="shared" si="1"/>
        <v>1320.2626005433635</v>
      </c>
      <c r="AE30">
        <f>'IDT-1'!F30</f>
        <v>0</v>
      </c>
      <c r="AF30" s="26"/>
      <c r="AG30">
        <f t="shared" si="2"/>
        <v>1320.2626005433635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9.3389423076923084</v>
      </c>
      <c r="F31">
        <f>GT_Spot!T31</f>
        <v>0</v>
      </c>
      <c r="G31">
        <f>PPCL_NG!T31</f>
        <v>23.14</v>
      </c>
      <c r="H31">
        <f>PPCL_Spot!T31</f>
        <v>25</v>
      </c>
      <c r="I31">
        <f>Bawana_NG!T31</f>
        <v>49.999999999999993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691.84265865991449</v>
      </c>
      <c r="P31" s="77">
        <v>38.698282518972178</v>
      </c>
      <c r="Q31" s="77">
        <v>0</v>
      </c>
      <c r="R31" s="80">
        <v>18.857608419984782</v>
      </c>
      <c r="S31" s="80">
        <v>0</v>
      </c>
      <c r="T31" s="78">
        <f>SUMPRODUCT(LTA!F31:AJ31,LTA!F$101:AJ$101,LTA!F$105:AJ$105)</f>
        <v>15.09</v>
      </c>
      <c r="U31" s="78">
        <f>SUMPRODUCT(LTA!F31:AJ31,LTA!F$102:AJ$102,LTA!F$105:AJ$105)</f>
        <v>438.34999999999997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-503</v>
      </c>
      <c r="AA31" s="117">
        <f>STOA!J31</f>
        <v>523.58999999999992</v>
      </c>
      <c r="AB31" s="117">
        <f>-STOA!P31</f>
        <v>0</v>
      </c>
      <c r="AC31">
        <f t="shared" si="0"/>
        <v>21.003599810940795</v>
      </c>
      <c r="AD31">
        <f t="shared" si="1"/>
        <v>1264.903892095623</v>
      </c>
      <c r="AE31">
        <f>'IDT-1'!F31</f>
        <v>0</v>
      </c>
      <c r="AF31" s="26"/>
      <c r="AG31">
        <f t="shared" si="2"/>
        <v>1264.903892095623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9.3389423076923084</v>
      </c>
      <c r="F32">
        <f>GT_Spot!T32</f>
        <v>0</v>
      </c>
      <c r="G32">
        <f>PPCL_NG!T32</f>
        <v>23.14</v>
      </c>
      <c r="H32">
        <f>PPCL_Spot!T32</f>
        <v>25</v>
      </c>
      <c r="I32">
        <f>Bawana_NG!T32</f>
        <v>52.993396821761415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692.06703614381468</v>
      </c>
      <c r="P32" s="77">
        <v>38.698282518972178</v>
      </c>
      <c r="Q32" s="77">
        <v>0</v>
      </c>
      <c r="R32" s="80">
        <v>20.7</v>
      </c>
      <c r="S32" s="80">
        <v>0</v>
      </c>
      <c r="T32" s="78">
        <f>SUMPRODUCT(LTA!F32:AJ32,LTA!F$101:AJ$101,LTA!F$105:AJ$105)</f>
        <v>22.35</v>
      </c>
      <c r="U32" s="78">
        <f>SUMPRODUCT(LTA!F32:AJ32,LTA!F$102:AJ$102,LTA!F$105:AJ$105)</f>
        <v>449.62999999999994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-524</v>
      </c>
      <c r="AA32" s="117">
        <f>STOA!J32</f>
        <v>523.58999999999992</v>
      </c>
      <c r="AB32" s="117">
        <f>-STOA!P32</f>
        <v>0</v>
      </c>
      <c r="AC32">
        <f t="shared" si="0"/>
        <v>20.998206210202067</v>
      </c>
      <c r="AD32">
        <f t="shared" si="1"/>
        <v>1312.5094515820383</v>
      </c>
      <c r="AE32">
        <f>'IDT-1'!F32</f>
        <v>0</v>
      </c>
      <c r="AF32" s="26"/>
      <c r="AG32">
        <f t="shared" si="2"/>
        <v>1312.5094515820383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12.192319322648927</v>
      </c>
      <c r="F33">
        <f>GT_Spot!T33</f>
        <v>0</v>
      </c>
      <c r="G33">
        <f>PPCL_NG!T33</f>
        <v>23.14</v>
      </c>
      <c r="H33">
        <f>PPCL_Spot!T33</f>
        <v>27.9580718571133</v>
      </c>
      <c r="I33">
        <f>Bawana_NG!T33</f>
        <v>52.993396821761415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688.48065386284691</v>
      </c>
      <c r="P33" s="77">
        <v>38.698282518972178</v>
      </c>
      <c r="Q33" s="77">
        <v>0</v>
      </c>
      <c r="R33" s="80">
        <v>20.7</v>
      </c>
      <c r="S33" s="80">
        <v>0</v>
      </c>
      <c r="T33" s="78">
        <f>SUMPRODUCT(LTA!F33:AJ33,LTA!F$101:AJ$101,LTA!F$105:AJ$105)</f>
        <v>29.650000000000002</v>
      </c>
      <c r="U33" s="78">
        <f>SUMPRODUCT(LTA!F33:AJ33,LTA!F$102:AJ$102,LTA!F$105:AJ$105)</f>
        <v>461.53999999999996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-536</v>
      </c>
      <c r="AA33" s="117">
        <f>STOA!J33</f>
        <v>523.58999999999992</v>
      </c>
      <c r="AB33" s="117">
        <f>-STOA!P33</f>
        <v>0</v>
      </c>
      <c r="AC33">
        <f t="shared" si="0"/>
        <v>22.003622528245735</v>
      </c>
      <c r="AD33">
        <f t="shared" si="1"/>
        <v>1240.9391018550969</v>
      </c>
      <c r="AE33">
        <f>'IDT-1'!F33</f>
        <v>0</v>
      </c>
      <c r="AF33" s="26"/>
      <c r="AG33">
        <f t="shared" si="2"/>
        <v>1240.9391018550969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-80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12.192319322648927</v>
      </c>
      <c r="F34">
        <f>GT_Spot!T34</f>
        <v>0</v>
      </c>
      <c r="G34">
        <f>PPCL_NG!T34</f>
        <v>23.14</v>
      </c>
      <c r="H34">
        <f>PPCL_Spot!T34</f>
        <v>27.9580718571133</v>
      </c>
      <c r="I34">
        <f>Bawana_NG!T34</f>
        <v>52.993396821761415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629.61256134625216</v>
      </c>
      <c r="P34" s="77">
        <v>38.698282518972178</v>
      </c>
      <c r="Q34" s="77">
        <v>0</v>
      </c>
      <c r="R34" s="80">
        <v>20.7</v>
      </c>
      <c r="S34" s="80">
        <v>0</v>
      </c>
      <c r="T34" s="78">
        <f>SUMPRODUCT(LTA!F34:AJ34,LTA!F$101:AJ$101,LTA!F$105:AJ$105)</f>
        <v>37.019999999999996</v>
      </c>
      <c r="U34" s="78">
        <f>SUMPRODUCT(LTA!F34:AJ34,LTA!F$102:AJ$102,LTA!F$105:AJ$105)</f>
        <v>382.33999999999992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-285</v>
      </c>
      <c r="AA34" s="117">
        <f>STOA!J34</f>
        <v>523.58999999999992</v>
      </c>
      <c r="AB34" s="117">
        <f>-STOA!P34</f>
        <v>0</v>
      </c>
      <c r="AC34">
        <f t="shared" si="0"/>
        <v>19.06897568213844</v>
      </c>
      <c r="AD34">
        <f t="shared" si="1"/>
        <v>1314.1756561846094</v>
      </c>
      <c r="AE34">
        <f>'IDT-1'!F34</f>
        <v>0</v>
      </c>
      <c r="AF34" s="26"/>
      <c r="AG34">
        <f t="shared" si="2"/>
        <v>1314.1756561846094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-130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12.192319322648927</v>
      </c>
      <c r="F35">
        <f>GT_Spot!T35</f>
        <v>0</v>
      </c>
      <c r="G35">
        <f>PPCL_NG!T35</f>
        <v>23.14</v>
      </c>
      <c r="H35">
        <f>PPCL_Spot!T35</f>
        <v>27.9580718571133</v>
      </c>
      <c r="I35">
        <f>Bawana_NG!T35</f>
        <v>52.993396821761415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634.0502716847476</v>
      </c>
      <c r="P35" s="77">
        <v>38.697656391933634</v>
      </c>
      <c r="Q35" s="77">
        <v>0</v>
      </c>
      <c r="R35" s="80">
        <v>20.7</v>
      </c>
      <c r="S35" s="80">
        <v>0</v>
      </c>
      <c r="T35" s="78">
        <f>SUMPRODUCT(LTA!F35:AJ35,LTA!F$101:AJ$101,LTA!F$105:AJ$105)</f>
        <v>44.62</v>
      </c>
      <c r="U35" s="78">
        <f>SUMPRODUCT(LTA!F35:AJ35,LTA!F$102:AJ$102,LTA!F$105:AJ$105)</f>
        <v>352.28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-304</v>
      </c>
      <c r="AA35" s="117">
        <f>STOA!J35</f>
        <v>523.58999999999992</v>
      </c>
      <c r="AB35" s="117">
        <f>-STOA!P35</f>
        <v>0</v>
      </c>
      <c r="AC35">
        <f t="shared" si="0"/>
        <v>20.055652473562461</v>
      </c>
      <c r="AD35">
        <f t="shared" si="1"/>
        <v>1166.1660636046424</v>
      </c>
      <c r="AE35">
        <f>'IDT-1'!F35</f>
        <v>0</v>
      </c>
      <c r="AF35" s="26"/>
      <c r="AG35">
        <f t="shared" si="2"/>
        <v>1166.1660636046424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-240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12.192319322648927</v>
      </c>
      <c r="F36">
        <f>GT_Spot!T36</f>
        <v>0</v>
      </c>
      <c r="G36">
        <f>PPCL_NG!T36</f>
        <v>23.14</v>
      </c>
      <c r="H36">
        <f>PPCL_Spot!T36</f>
        <v>27.9580718571133</v>
      </c>
      <c r="I36">
        <f>Bawana_NG!T36</f>
        <v>52.993396821761415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623.84891661846018</v>
      </c>
      <c r="P36" s="77">
        <v>38.70000000000001</v>
      </c>
      <c r="Q36" s="77">
        <v>0</v>
      </c>
      <c r="R36" s="80">
        <v>20.7</v>
      </c>
      <c r="S36" s="80">
        <v>0</v>
      </c>
      <c r="T36" s="78">
        <f>SUMPRODUCT(LTA!F36:AJ36,LTA!F$101:AJ$101,LTA!F$105:AJ$105)</f>
        <v>52.46</v>
      </c>
      <c r="U36" s="78">
        <f>SUMPRODUCT(LTA!F36:AJ36,LTA!F$102:AJ$102,LTA!F$105:AJ$105)</f>
        <v>346.45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-299</v>
      </c>
      <c r="AA36" s="117">
        <f>STOA!J36</f>
        <v>523.58999999999992</v>
      </c>
      <c r="AB36" s="117">
        <f>-STOA!P36</f>
        <v>0</v>
      </c>
      <c r="AC36">
        <f t="shared" si="0"/>
        <v>19.76163598467523</v>
      </c>
      <c r="AD36">
        <f t="shared" si="1"/>
        <v>1183.2710686353087</v>
      </c>
      <c r="AE36">
        <f>'IDT-1'!F36</f>
        <v>0</v>
      </c>
      <c r="AF36" s="26"/>
      <c r="AG36">
        <f t="shared" si="2"/>
        <v>1183.2710686353087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12.192319322648927</v>
      </c>
      <c r="F37">
        <f>GT_Spot!T37</f>
        <v>0</v>
      </c>
      <c r="G37">
        <f>PPCL_NG!T37</f>
        <v>23.14</v>
      </c>
      <c r="H37">
        <f>PPCL_Spot!T37</f>
        <v>27.9580718571133</v>
      </c>
      <c r="I37">
        <f>Bawana_NG!T37</f>
        <v>52.993396821761415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621.99567852153325</v>
      </c>
      <c r="P37" s="77">
        <v>38.698153890187477</v>
      </c>
      <c r="Q37" s="77">
        <v>0</v>
      </c>
      <c r="R37" s="80">
        <v>20.7</v>
      </c>
      <c r="S37" s="80">
        <v>0</v>
      </c>
      <c r="T37" s="78">
        <f>SUMPRODUCT(LTA!F37:AJ37,LTA!F$101:AJ$101,LTA!F$105:AJ$105)</f>
        <v>63.24</v>
      </c>
      <c r="U37" s="78">
        <f>SUMPRODUCT(LTA!F37:AJ37,LTA!F$102:AJ$102,LTA!F$105:AJ$105)</f>
        <v>321.77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-293</v>
      </c>
      <c r="AA37" s="117">
        <f>STOA!J37</f>
        <v>523.58999999999992</v>
      </c>
      <c r="AB37" s="117">
        <f>-STOA!P37</f>
        <v>0</v>
      </c>
      <c r="AC37">
        <f t="shared" si="0"/>
        <v>19.392159928078843</v>
      </c>
      <c r="AD37">
        <f t="shared" si="1"/>
        <v>1193.8854604851656</v>
      </c>
      <c r="AE37">
        <f>'IDT-1'!F37</f>
        <v>0</v>
      </c>
      <c r="AF37" s="26"/>
      <c r="AG37">
        <f t="shared" si="2"/>
        <v>1193.8854604851656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-200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12.192319322648927</v>
      </c>
      <c r="F38">
        <f>GT_Spot!T38</f>
        <v>0</v>
      </c>
      <c r="G38">
        <f>PPCL_NG!T38</f>
        <v>23.14</v>
      </c>
      <c r="H38">
        <f>PPCL_Spot!T38</f>
        <v>27.9580718571133</v>
      </c>
      <c r="I38">
        <f>Bawana_NG!T38</f>
        <v>52.993396821761415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621.99557869604587</v>
      </c>
      <c r="P38" s="77">
        <v>38.698282518972178</v>
      </c>
      <c r="Q38" s="77">
        <v>0</v>
      </c>
      <c r="R38" s="80">
        <v>20.7</v>
      </c>
      <c r="S38" s="80">
        <v>0</v>
      </c>
      <c r="T38" s="78">
        <f>SUMPRODUCT(LTA!F38:AJ38,LTA!F$101:AJ$101,LTA!F$105:AJ$105)</f>
        <v>71.2</v>
      </c>
      <c r="U38" s="78">
        <f>SUMPRODUCT(LTA!F38:AJ38,LTA!F$102:AJ$102,LTA!F$105:AJ$105)</f>
        <v>330.01999999999992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-307</v>
      </c>
      <c r="AA38" s="117">
        <f>STOA!J38</f>
        <v>523.58999999999992</v>
      </c>
      <c r="AB38" s="117">
        <f>-STOA!P38</f>
        <v>0</v>
      </c>
      <c r="AC38">
        <f t="shared" si="0"/>
        <v>19.392758141192736</v>
      </c>
      <c r="AD38">
        <f t="shared" si="1"/>
        <v>1226.0948910753489</v>
      </c>
      <c r="AE38">
        <f>'IDT-1'!F38</f>
        <v>0</v>
      </c>
      <c r="AF38" s="26"/>
      <c r="AG38">
        <f t="shared" si="2"/>
        <v>1226.0948910753489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-170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12.083459328696703</v>
      </c>
      <c r="F39">
        <f>GT_Spot!T39</f>
        <v>0</v>
      </c>
      <c r="G39">
        <f>PPCL_NG!T39</f>
        <v>23.14</v>
      </c>
      <c r="H39">
        <f>PPCL_Spot!T39</f>
        <v>27.9580718571133</v>
      </c>
      <c r="I39">
        <f>Bawana_NG!T39</f>
        <v>52.993396821761415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622.12104506623302</v>
      </c>
      <c r="P39" s="77">
        <v>39.368252784804511</v>
      </c>
      <c r="Q39" s="77">
        <v>0</v>
      </c>
      <c r="R39" s="80">
        <v>20.7</v>
      </c>
      <c r="S39" s="80">
        <v>0</v>
      </c>
      <c r="T39" s="78">
        <f>SUMPRODUCT(LTA!F39:AJ39,LTA!F$101:AJ$101,LTA!F$105:AJ$105)</f>
        <v>78.67</v>
      </c>
      <c r="U39" s="78">
        <f>SUMPRODUCT(LTA!F39:AJ39,LTA!F$102:AJ$102,LTA!F$105:AJ$105)</f>
        <v>337.75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-273</v>
      </c>
      <c r="AA39" s="117">
        <f>STOA!J39</f>
        <v>523.58999999999992</v>
      </c>
      <c r="AB39" s="117">
        <f>-STOA!P39</f>
        <v>0</v>
      </c>
      <c r="AC39">
        <f t="shared" si="0"/>
        <v>19.674610055998055</v>
      </c>
      <c r="AD39">
        <f t="shared" si="1"/>
        <v>1225.6996158026109</v>
      </c>
      <c r="AE39">
        <f>'IDT-1'!F39</f>
        <v>0</v>
      </c>
      <c r="AF39" s="26"/>
      <c r="AG39">
        <f t="shared" si="2"/>
        <v>1225.6996158026109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12.083459328696703</v>
      </c>
      <c r="F40">
        <f>GT_Spot!T40</f>
        <v>0</v>
      </c>
      <c r="G40">
        <f>PPCL_NG!T40</f>
        <v>23.14</v>
      </c>
      <c r="H40">
        <f>PPCL_Spot!T40</f>
        <v>27.9580718571133</v>
      </c>
      <c r="I40">
        <f>Bawana_NG!T40</f>
        <v>52.993396821761415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618.20802382960892</v>
      </c>
      <c r="P40" s="77">
        <v>60.089999999999996</v>
      </c>
      <c r="Q40" s="77">
        <v>0</v>
      </c>
      <c r="R40" s="80">
        <v>20.7</v>
      </c>
      <c r="S40" s="80">
        <v>0</v>
      </c>
      <c r="T40" s="78">
        <f>SUMPRODUCT(LTA!F40:AJ40,LTA!F$101:AJ$101,LTA!F$105:AJ$105)</f>
        <v>86.66</v>
      </c>
      <c r="U40" s="78">
        <f>SUMPRODUCT(LTA!F40:AJ40,LTA!F$102:AJ$102,LTA!F$105:AJ$105)</f>
        <v>344.91999999999996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-198</v>
      </c>
      <c r="AA40" s="117">
        <f>STOA!J40</f>
        <v>523.58999999999992</v>
      </c>
      <c r="AB40" s="117">
        <f>-STOA!P40</f>
        <v>0</v>
      </c>
      <c r="AC40">
        <f t="shared" si="0"/>
        <v>19.378856555666783</v>
      </c>
      <c r="AD40">
        <f t="shared" si="1"/>
        <v>1322.9640952815134</v>
      </c>
      <c r="AE40">
        <f>'IDT-1'!F40</f>
        <v>0</v>
      </c>
      <c r="AF40" s="26"/>
      <c r="AG40">
        <f t="shared" si="2"/>
        <v>1322.9640952815134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-230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12.083459328696703</v>
      </c>
      <c r="F41">
        <f>GT_Spot!T41</f>
        <v>0</v>
      </c>
      <c r="G41">
        <f>PPCL_NG!T41</f>
        <v>23.14</v>
      </c>
      <c r="H41">
        <f>PPCL_Spot!T41</f>
        <v>27.9580718571133</v>
      </c>
      <c r="I41">
        <f>Bawana_NG!T41</f>
        <v>52.993396821761415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620.52868595978248</v>
      </c>
      <c r="P41" s="77">
        <v>52.96</v>
      </c>
      <c r="Q41" s="77">
        <v>0</v>
      </c>
      <c r="R41" s="80">
        <v>20.7</v>
      </c>
      <c r="S41" s="80">
        <v>0</v>
      </c>
      <c r="T41" s="78">
        <f>SUMPRODUCT(LTA!F41:AJ41,LTA!F$101:AJ$101,LTA!F$105:AJ$105)</f>
        <v>94.02000000000001</v>
      </c>
      <c r="U41" s="78">
        <f>SUMPRODUCT(LTA!F41:AJ41,LTA!F$102:AJ$102,LTA!F$105:AJ$105)</f>
        <v>348.72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-138</v>
      </c>
      <c r="AA41" s="117">
        <f>STOA!J41</f>
        <v>523.58999999999992</v>
      </c>
      <c r="AB41" s="117">
        <f>-STOA!P41</f>
        <v>0</v>
      </c>
      <c r="AC41">
        <f t="shared" si="0"/>
        <v>18.902054731080593</v>
      </c>
      <c r="AD41">
        <f t="shared" si="1"/>
        <v>1389.7915592362733</v>
      </c>
      <c r="AE41">
        <f>'IDT-1'!F41</f>
        <v>0</v>
      </c>
      <c r="AF41" s="26"/>
      <c r="AG41">
        <f t="shared" si="2"/>
        <v>1389.7915592362733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-230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12.083459328696703</v>
      </c>
      <c r="F42">
        <f>GT_Spot!T42</f>
        <v>0</v>
      </c>
      <c r="G42">
        <f>PPCL_NG!T42</f>
        <v>23.14</v>
      </c>
      <c r="H42">
        <f>PPCL_Spot!T42</f>
        <v>27.9580718571133</v>
      </c>
      <c r="I42">
        <f>Bawana_NG!T42</f>
        <v>52.993396821761415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620.52863778817346</v>
      </c>
      <c r="P42" s="77">
        <v>52.96</v>
      </c>
      <c r="Q42" s="77">
        <v>0</v>
      </c>
      <c r="R42" s="80">
        <v>20.7</v>
      </c>
      <c r="S42" s="80">
        <v>0</v>
      </c>
      <c r="T42" s="78">
        <f>SUMPRODUCT(LTA!F42:AJ42,LTA!F$101:AJ$101,LTA!F$105:AJ$105)</f>
        <v>101.32</v>
      </c>
      <c r="U42" s="78">
        <f>SUMPRODUCT(LTA!F42:AJ42,LTA!F$102:AJ$102,LTA!F$105:AJ$105)</f>
        <v>357.57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-94</v>
      </c>
      <c r="AA42" s="117">
        <f>STOA!J42</f>
        <v>523.58999999999992</v>
      </c>
      <c r="AB42" s="117">
        <f>-STOA!P42</f>
        <v>0</v>
      </c>
      <c r="AC42">
        <f t="shared" si="0"/>
        <v>18.697927333804817</v>
      </c>
      <c r="AD42">
        <f t="shared" si="1"/>
        <v>1445.1456384619401</v>
      </c>
      <c r="AE42">
        <f>'IDT-1'!F42</f>
        <v>0</v>
      </c>
      <c r="AF42" s="26"/>
      <c r="AG42">
        <f t="shared" si="2"/>
        <v>1445.1456384619401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-235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12.083459328696703</v>
      </c>
      <c r="F43">
        <f>GT_Spot!T43</f>
        <v>0</v>
      </c>
      <c r="G43">
        <f>PPCL_NG!T43</f>
        <v>23.14</v>
      </c>
      <c r="H43">
        <f>PPCL_Spot!T43</f>
        <v>27.9580718571133</v>
      </c>
      <c r="I43">
        <f>Bawana_NG!T43</f>
        <v>52.993396821761415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622.65665049863571</v>
      </c>
      <c r="P43" s="77">
        <v>52.96</v>
      </c>
      <c r="Q43" s="77">
        <v>0</v>
      </c>
      <c r="R43" s="80">
        <v>20.7</v>
      </c>
      <c r="S43" s="80">
        <v>0</v>
      </c>
      <c r="T43" s="78">
        <f>SUMPRODUCT(LTA!F43:AJ43,LTA!F$101:AJ$101,LTA!F$105:AJ$105)</f>
        <v>108.65</v>
      </c>
      <c r="U43" s="78">
        <f>SUMPRODUCT(LTA!F43:AJ43,LTA!F$102:AJ$102,LTA!F$105:AJ$105)</f>
        <v>359.49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-76</v>
      </c>
      <c r="AA43" s="117">
        <f>STOA!J43</f>
        <v>523.58999999999992</v>
      </c>
      <c r="AB43" s="117">
        <f>-STOA!P43</f>
        <v>0</v>
      </c>
      <c r="AC43">
        <f t="shared" si="0"/>
        <v>18.948982013534206</v>
      </c>
      <c r="AD43">
        <f t="shared" si="1"/>
        <v>1439.2725964926728</v>
      </c>
      <c r="AE43">
        <f>'IDT-1'!F43</f>
        <v>0</v>
      </c>
      <c r="AF43" s="26"/>
      <c r="AG43">
        <f t="shared" si="2"/>
        <v>1439.2725964926728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-270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12.083459328696703</v>
      </c>
      <c r="F44">
        <f>GT_Spot!T44</f>
        <v>0</v>
      </c>
      <c r="G44">
        <f>PPCL_NG!T44</f>
        <v>23.14</v>
      </c>
      <c r="H44">
        <f>PPCL_Spot!T44</f>
        <v>27.9580718571133</v>
      </c>
      <c r="I44">
        <f>Bawana_NG!T44</f>
        <v>52.993396821761415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622.65661474517663</v>
      </c>
      <c r="P44" s="77">
        <v>52.96</v>
      </c>
      <c r="Q44" s="77">
        <v>0</v>
      </c>
      <c r="R44" s="80">
        <v>20.7</v>
      </c>
      <c r="S44" s="80">
        <v>0</v>
      </c>
      <c r="T44" s="78">
        <f>SUMPRODUCT(LTA!F44:AJ44,LTA!F$101:AJ$101,LTA!F$105:AJ$105)</f>
        <v>111.26</v>
      </c>
      <c r="U44" s="78">
        <f>SUMPRODUCT(LTA!F44:AJ44,LTA!F$102:AJ$102,LTA!F$105:AJ$105)</f>
        <v>364.76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-48</v>
      </c>
      <c r="AA44" s="117">
        <f>STOA!J44</f>
        <v>523.58999999999992</v>
      </c>
      <c r="AB44" s="117">
        <f>-STOA!P44</f>
        <v>0</v>
      </c>
      <c r="AC44">
        <f t="shared" si="0"/>
        <v>18.947300678726201</v>
      </c>
      <c r="AD44">
        <f t="shared" si="1"/>
        <v>1455.1542420740218</v>
      </c>
      <c r="AE44">
        <f>'IDT-1'!F44</f>
        <v>0</v>
      </c>
      <c r="AF44" s="26"/>
      <c r="AG44">
        <f t="shared" si="2"/>
        <v>1455.1542420740218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-290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12.0786997433704</v>
      </c>
      <c r="F45">
        <f>GT_Spot!T45</f>
        <v>0</v>
      </c>
      <c r="G45">
        <f>PPCL_NG!T45</f>
        <v>23.14</v>
      </c>
      <c r="H45">
        <f>PPCL_Spot!T45</f>
        <v>27.9580718571133</v>
      </c>
      <c r="I45">
        <f>Bawana_NG!T45</f>
        <v>52.993396821761415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620.84353479074377</v>
      </c>
      <c r="P45" s="77">
        <v>52.96</v>
      </c>
      <c r="Q45" s="77">
        <v>0</v>
      </c>
      <c r="R45" s="80">
        <v>20.7</v>
      </c>
      <c r="S45" s="80">
        <v>0</v>
      </c>
      <c r="T45" s="78">
        <f>SUMPRODUCT(LTA!F45:AJ45,LTA!F$101:AJ$101,LTA!F$105:AJ$105)</f>
        <v>111.65</v>
      </c>
      <c r="U45" s="78">
        <f>SUMPRODUCT(LTA!F45:AJ45,LTA!F$102:AJ$102,LTA!F$105:AJ$105)</f>
        <v>362.53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-23</v>
      </c>
      <c r="AA45" s="117">
        <f>STOA!J45</f>
        <v>523.58999999999992</v>
      </c>
      <c r="AB45" s="117">
        <f>-STOA!P45</f>
        <v>0</v>
      </c>
      <c r="AC45">
        <f t="shared" si="0"/>
        <v>18.071689576167767</v>
      </c>
      <c r="AD45">
        <f t="shared" si="1"/>
        <v>1547.3720136368211</v>
      </c>
      <c r="AE45">
        <f>'IDT-1'!F45</f>
        <v>0</v>
      </c>
      <c r="AF45" s="26"/>
      <c r="AG45">
        <f t="shared" si="2"/>
        <v>1547.3720136368211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-220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12.0786997433704</v>
      </c>
      <c r="F46">
        <f>GT_Spot!T46</f>
        <v>0</v>
      </c>
      <c r="G46">
        <f>PPCL_NG!T46</f>
        <v>23.14</v>
      </c>
      <c r="H46">
        <f>PPCL_Spot!T46</f>
        <v>27.9580718571133</v>
      </c>
      <c r="I46">
        <f>Bawana_NG!T46</f>
        <v>52.993396821761415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616.0790980065168</v>
      </c>
      <c r="P46" s="77">
        <v>53.98</v>
      </c>
      <c r="Q46" s="77">
        <v>0</v>
      </c>
      <c r="R46" s="80">
        <v>20.7</v>
      </c>
      <c r="S46" s="80">
        <v>0</v>
      </c>
      <c r="T46" s="78">
        <f>SUMPRODUCT(LTA!F46:AJ46,LTA!F$101:AJ$101,LTA!F$105:AJ$105)</f>
        <v>112.03</v>
      </c>
      <c r="U46" s="78">
        <f>SUMPRODUCT(LTA!F46:AJ46,LTA!F$102:AJ$102,LTA!F$105:AJ$105)</f>
        <v>368.03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-3</v>
      </c>
      <c r="AA46" s="117">
        <f>STOA!J46</f>
        <v>523.58999999999992</v>
      </c>
      <c r="AB46" s="117">
        <f>-STOA!P46</f>
        <v>0</v>
      </c>
      <c r="AC46">
        <f t="shared" si="0"/>
        <v>17.912919982022661</v>
      </c>
      <c r="AD46">
        <f t="shared" si="1"/>
        <v>1569.6663464467392</v>
      </c>
      <c r="AE46">
        <f>'IDT-1'!F46</f>
        <v>0</v>
      </c>
      <c r="AF46" s="26"/>
      <c r="AG46">
        <f t="shared" si="2"/>
        <v>1569.6663464467392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12.0786997433704</v>
      </c>
      <c r="F47">
        <f>GT_Spot!T47</f>
        <v>0</v>
      </c>
      <c r="G47">
        <f>PPCL_NG!T47</f>
        <v>23.14</v>
      </c>
      <c r="H47">
        <f>PPCL_Spot!T47</f>
        <v>27.9580718571133</v>
      </c>
      <c r="I47">
        <f>Bawana_NG!T47</f>
        <v>52.993396821761415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540.62885818274674</v>
      </c>
      <c r="P47" s="77">
        <v>53.98</v>
      </c>
      <c r="Q47" s="77">
        <v>0</v>
      </c>
      <c r="R47" s="80">
        <v>20.7</v>
      </c>
      <c r="S47" s="80">
        <v>0</v>
      </c>
      <c r="T47" s="78">
        <f>SUMPRODUCT(LTA!F47:AJ47,LTA!F$101:AJ$101,LTA!F$105:AJ$105)</f>
        <v>113.17</v>
      </c>
      <c r="U47" s="78">
        <f>SUMPRODUCT(LTA!F47:AJ47,LTA!F$102:AJ$102,LTA!F$105:AJ$105)</f>
        <v>367.57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-118</v>
      </c>
      <c r="AA47" s="117">
        <f>STOA!J47</f>
        <v>522.9799999999999</v>
      </c>
      <c r="AB47" s="117">
        <f>-STOA!P47</f>
        <v>0</v>
      </c>
      <c r="AC47">
        <f t="shared" si="0"/>
        <v>16.672495582630791</v>
      </c>
      <c r="AD47">
        <f t="shared" si="1"/>
        <v>1560.5265310223613</v>
      </c>
      <c r="AE47">
        <f>'IDT-1'!F47</f>
        <v>0</v>
      </c>
      <c r="AF47" s="26"/>
      <c r="AG47">
        <f t="shared" si="2"/>
        <v>1560.5265310223613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-40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12.0786997433704</v>
      </c>
      <c r="F48">
        <f>GT_Spot!T48</f>
        <v>0</v>
      </c>
      <c r="G48">
        <f>PPCL_NG!T48</f>
        <v>23.14</v>
      </c>
      <c r="H48">
        <f>PPCL_Spot!T48</f>
        <v>27.9580718571133</v>
      </c>
      <c r="I48">
        <f>Bawana_NG!T48</f>
        <v>52.993396821761415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540.63082308380478</v>
      </c>
      <c r="P48" s="77">
        <v>53.98</v>
      </c>
      <c r="Q48" s="77">
        <v>0</v>
      </c>
      <c r="R48" s="80">
        <v>20.7</v>
      </c>
      <c r="S48" s="80">
        <v>0</v>
      </c>
      <c r="T48" s="78">
        <f>SUMPRODUCT(LTA!F48:AJ48,LTA!F$101:AJ$101,LTA!F$105:AJ$105)</f>
        <v>113.49000000000001</v>
      </c>
      <c r="U48" s="78">
        <f>SUMPRODUCT(LTA!F48:AJ48,LTA!F$102:AJ$102,LTA!F$105:AJ$105)</f>
        <v>367.34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-110</v>
      </c>
      <c r="AA48" s="117">
        <f>STOA!J48</f>
        <v>522.9799999999999</v>
      </c>
      <c r="AB48" s="117">
        <f>-STOA!P48</f>
        <v>0</v>
      </c>
      <c r="AC48">
        <f t="shared" si="0"/>
        <v>16.247154752694726</v>
      </c>
      <c r="AD48">
        <f t="shared" si="1"/>
        <v>1609.0438367533552</v>
      </c>
      <c r="AE48">
        <f>'IDT-1'!F48</f>
        <v>0</v>
      </c>
      <c r="AF48" s="26"/>
      <c r="AG48">
        <f t="shared" si="2"/>
        <v>1609.0438367533552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12.0786997433704</v>
      </c>
      <c r="F49">
        <f>GT_Spot!T49</f>
        <v>0</v>
      </c>
      <c r="G49">
        <f>PPCL_NG!T49</f>
        <v>23.14</v>
      </c>
      <c r="H49">
        <f>PPCL_Spot!T49</f>
        <v>27.9580718571133</v>
      </c>
      <c r="I49">
        <f>Bawana_NG!T49</f>
        <v>52.993396821761415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547.72820913718954</v>
      </c>
      <c r="P49" s="77">
        <v>53.98</v>
      </c>
      <c r="Q49" s="77">
        <v>0</v>
      </c>
      <c r="R49" s="80">
        <v>20.7</v>
      </c>
      <c r="S49" s="80">
        <v>0</v>
      </c>
      <c r="T49" s="78">
        <f>SUMPRODUCT(LTA!F49:AJ49,LTA!F$101:AJ$101,LTA!F$105:AJ$105)</f>
        <v>113.97</v>
      </c>
      <c r="U49" s="78">
        <f>SUMPRODUCT(LTA!F49:AJ49,LTA!F$102:AJ$102,LTA!F$105:AJ$105)</f>
        <v>369.36999999999995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-60</v>
      </c>
      <c r="AA49" s="117">
        <f>STOA!J49</f>
        <v>522.9799999999999</v>
      </c>
      <c r="AB49" s="117">
        <f>-STOA!P49</f>
        <v>0</v>
      </c>
      <c r="AC49">
        <f t="shared" si="0"/>
        <v>16.154137199520605</v>
      </c>
      <c r="AD49">
        <f t="shared" si="1"/>
        <v>1638.7442403599141</v>
      </c>
      <c r="AE49">
        <f>'IDT-1'!F49</f>
        <v>0</v>
      </c>
      <c r="AF49" s="26"/>
      <c r="AG49">
        <f t="shared" si="2"/>
        <v>1638.7442403599141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-30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12.0786997433704</v>
      </c>
      <c r="F50">
        <f>GT_Spot!T50</f>
        <v>0</v>
      </c>
      <c r="G50">
        <f>PPCL_NG!T50</f>
        <v>23.14</v>
      </c>
      <c r="H50">
        <f>PPCL_Spot!T50</f>
        <v>27.9580718571133</v>
      </c>
      <c r="I50">
        <f>Bawana_NG!T50</f>
        <v>52.993396821761415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547.72853374585486</v>
      </c>
      <c r="P50" s="77">
        <v>53.98</v>
      </c>
      <c r="Q50" s="77">
        <v>0</v>
      </c>
      <c r="R50" s="80">
        <v>20.7</v>
      </c>
      <c r="S50" s="80">
        <v>0</v>
      </c>
      <c r="T50" s="78">
        <f>SUMPRODUCT(LTA!F50:AJ50,LTA!F$101:AJ$101,LTA!F$105:AJ$105)</f>
        <v>114.12</v>
      </c>
      <c r="U50" s="78">
        <f>SUMPRODUCT(LTA!F50:AJ50,LTA!F$102:AJ$102,LTA!F$105:AJ$105)</f>
        <v>367.01999999999992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-38</v>
      </c>
      <c r="AA50" s="117">
        <f>STOA!J50</f>
        <v>522.9799999999999</v>
      </c>
      <c r="AB50" s="117">
        <f>-STOA!P50</f>
        <v>0</v>
      </c>
      <c r="AC50">
        <f t="shared" si="0"/>
        <v>16.117023801032467</v>
      </c>
      <c r="AD50">
        <f t="shared" si="1"/>
        <v>1638.5816783670673</v>
      </c>
      <c r="AE50">
        <f>'IDT-1'!F50</f>
        <v>0</v>
      </c>
      <c r="AF50" s="26"/>
      <c r="AG50">
        <f t="shared" si="2"/>
        <v>1638.5816783670673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-50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12.0786997433704</v>
      </c>
      <c r="F51">
        <f>GT_Spot!T51</f>
        <v>0</v>
      </c>
      <c r="G51">
        <f>PPCL_NG!T51</f>
        <v>23.14</v>
      </c>
      <c r="H51">
        <f>PPCL_Spot!T51</f>
        <v>27.9580718571133</v>
      </c>
      <c r="I51">
        <f>Bawana_NG!T51</f>
        <v>52.993396821761415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547.99344558805615</v>
      </c>
      <c r="P51" s="77">
        <v>34.772682456411047</v>
      </c>
      <c r="Q51" s="77">
        <v>0</v>
      </c>
      <c r="R51" s="80">
        <v>20.7</v>
      </c>
      <c r="S51" s="80">
        <v>0</v>
      </c>
      <c r="T51" s="78">
        <f>SUMPRODUCT(LTA!F51:AJ51,LTA!F$101:AJ$101,LTA!F$105:AJ$105)</f>
        <v>114.19</v>
      </c>
      <c r="U51" s="78">
        <f>SUMPRODUCT(LTA!F51:AJ51,LTA!F$102:AJ$102,LTA!F$105:AJ$105)</f>
        <v>396.62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-38</v>
      </c>
      <c r="AA51" s="117">
        <f>STOA!J51</f>
        <v>522.9799999999999</v>
      </c>
      <c r="AB51" s="117">
        <f>-STOA!P51</f>
        <v>0</v>
      </c>
      <c r="AC51">
        <f t="shared" si="0"/>
        <v>17.05484874546881</v>
      </c>
      <c r="AD51">
        <f t="shared" si="1"/>
        <v>1553.3714477212434</v>
      </c>
      <c r="AE51">
        <f>'IDT-1'!F51</f>
        <v>0</v>
      </c>
      <c r="AF51" s="26"/>
      <c r="AG51">
        <f t="shared" si="2"/>
        <v>1553.3714477212434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-145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12.0786997433704</v>
      </c>
      <c r="F52">
        <f>GT_Spot!T52</f>
        <v>0</v>
      </c>
      <c r="G52">
        <f>PPCL_NG!T52</f>
        <v>23.14</v>
      </c>
      <c r="H52">
        <f>PPCL_Spot!T52</f>
        <v>27.9580718571133</v>
      </c>
      <c r="I52">
        <f>Bawana_NG!T52</f>
        <v>52.993396821761415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547.99089726247792</v>
      </c>
      <c r="P52" s="77">
        <v>34.772682456411047</v>
      </c>
      <c r="Q52" s="77">
        <v>0</v>
      </c>
      <c r="R52" s="80">
        <v>20.7</v>
      </c>
      <c r="S52" s="80">
        <v>0</v>
      </c>
      <c r="T52" s="78">
        <f>SUMPRODUCT(LTA!F52:AJ52,LTA!F$101:AJ$101,LTA!F$105:AJ$105)</f>
        <v>114.24000000000001</v>
      </c>
      <c r="U52" s="78">
        <f>SUMPRODUCT(LTA!F52:AJ52,LTA!F$102:AJ$102,LTA!F$105:AJ$105)</f>
        <v>408.54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-38</v>
      </c>
      <c r="AA52" s="117">
        <f>STOA!J52</f>
        <v>522.9799999999999</v>
      </c>
      <c r="AB52" s="117">
        <f>-STOA!P52</f>
        <v>0</v>
      </c>
      <c r="AC52">
        <f t="shared" si="0"/>
        <v>16.760646581704933</v>
      </c>
      <c r="AD52">
        <f t="shared" si="1"/>
        <v>1610.633101559429</v>
      </c>
      <c r="AE52">
        <f>'IDT-1'!F52</f>
        <v>0</v>
      </c>
      <c r="AF52" s="26"/>
      <c r="AG52">
        <f t="shared" si="2"/>
        <v>1610.633101559429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12.0786997433704</v>
      </c>
      <c r="F53">
        <f>GT_Spot!T53</f>
        <v>0</v>
      </c>
      <c r="G53">
        <f>PPCL_NG!T53</f>
        <v>23.14</v>
      </c>
      <c r="H53">
        <f>PPCL_Spot!T53</f>
        <v>27.9580718571133</v>
      </c>
      <c r="I53">
        <f>Bawana_NG!T53</f>
        <v>52.993396821761415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547.99099538576081</v>
      </c>
      <c r="P53" s="77">
        <v>38.700000000000003</v>
      </c>
      <c r="Q53" s="77">
        <v>0</v>
      </c>
      <c r="R53" s="80">
        <v>20.7</v>
      </c>
      <c r="S53" s="80">
        <v>0</v>
      </c>
      <c r="T53" s="78">
        <f>SUMPRODUCT(LTA!F53:AJ53,LTA!F$101:AJ$101,LTA!F$105:AJ$105)</f>
        <v>114.28</v>
      </c>
      <c r="U53" s="78">
        <f>SUMPRODUCT(LTA!F53:AJ53,LTA!F$102:AJ$102,LTA!F$105:AJ$105)</f>
        <v>446.46000000000004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</v>
      </c>
      <c r="AA53" s="117">
        <f>STOA!J53</f>
        <v>522.9799999999999</v>
      </c>
      <c r="AB53" s="117">
        <f>-STOA!P53</f>
        <v>0</v>
      </c>
      <c r="AC53">
        <f t="shared" si="0"/>
        <v>17.866140423915621</v>
      </c>
      <c r="AD53">
        <f t="shared" si="1"/>
        <v>1568.4150233840905</v>
      </c>
      <c r="AE53">
        <f>'IDT-1'!F53</f>
        <v>-18</v>
      </c>
      <c r="AF53" s="26"/>
      <c r="AG53">
        <f t="shared" si="2"/>
        <v>1550.4150233840905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-220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12.0786997433704</v>
      </c>
      <c r="F54">
        <f>GT_Spot!T54</f>
        <v>0</v>
      </c>
      <c r="G54">
        <f>PPCL_NG!T54</f>
        <v>23.14</v>
      </c>
      <c r="H54">
        <f>PPCL_Spot!T54</f>
        <v>27.9580718571133</v>
      </c>
      <c r="I54">
        <f>Bawana_NG!T54</f>
        <v>52.993396821761415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547.99089726247792</v>
      </c>
      <c r="P54" s="77">
        <v>38.700000000000003</v>
      </c>
      <c r="Q54" s="77">
        <v>0</v>
      </c>
      <c r="R54" s="80">
        <v>20.7</v>
      </c>
      <c r="S54" s="80">
        <v>0</v>
      </c>
      <c r="T54" s="78">
        <f>SUMPRODUCT(LTA!F54:AJ54,LTA!F$101:AJ$101,LTA!F$105:AJ$105)</f>
        <v>114.19</v>
      </c>
      <c r="U54" s="78">
        <f>SUMPRODUCT(LTA!F54:AJ54,LTA!F$102:AJ$102,LTA!F$105:AJ$105)</f>
        <v>484.47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-17</v>
      </c>
      <c r="AA54" s="117">
        <f>STOA!J54</f>
        <v>522.9799999999999</v>
      </c>
      <c r="AB54" s="117">
        <f>-STOA!P54</f>
        <v>0</v>
      </c>
      <c r="AC54">
        <f t="shared" si="0"/>
        <v>18.164323050341949</v>
      </c>
      <c r="AD54">
        <f t="shared" si="1"/>
        <v>1610.0367426343814</v>
      </c>
      <c r="AE54">
        <f>'IDT-1'!F54</f>
        <v>-25</v>
      </c>
      <c r="AF54" s="26"/>
      <c r="AG54">
        <f t="shared" si="2"/>
        <v>1585.0367426343814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-200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12.0786997433704</v>
      </c>
      <c r="F55">
        <f>GT_Spot!T55</f>
        <v>0</v>
      </c>
      <c r="G55">
        <f>PPCL_NG!T55</f>
        <v>23.14</v>
      </c>
      <c r="H55">
        <f>PPCL_Spot!T55</f>
        <v>27.9580718571133</v>
      </c>
      <c r="I55">
        <f>Bawana_NG!T55</f>
        <v>52.993396821761415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548.30720076425416</v>
      </c>
      <c r="P55" s="77">
        <v>38.700000000000003</v>
      </c>
      <c r="Q55" s="77">
        <v>0</v>
      </c>
      <c r="R55" s="80">
        <v>20.7</v>
      </c>
      <c r="S55" s="80">
        <v>0</v>
      </c>
      <c r="T55" s="78">
        <f>SUMPRODUCT(LTA!F55:AJ55,LTA!F$101:AJ$101,LTA!F$105:AJ$105)</f>
        <v>114.08</v>
      </c>
      <c r="U55" s="78">
        <f>SUMPRODUCT(LTA!F55:AJ55,LTA!F$102:AJ$102,LTA!F$105:AJ$105)</f>
        <v>487.59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-118</v>
      </c>
      <c r="AA55" s="117">
        <f>STOA!J55</f>
        <v>532.06999999999994</v>
      </c>
      <c r="AB55" s="117">
        <f>-STOA!P55</f>
        <v>0</v>
      </c>
      <c r="AC55">
        <f t="shared" si="0"/>
        <v>19.614183777009071</v>
      </c>
      <c r="AD55">
        <f t="shared" si="1"/>
        <v>1470.0031854094905</v>
      </c>
      <c r="AE55">
        <f>'IDT-1'!F55</f>
        <v>0</v>
      </c>
      <c r="AF55" s="26"/>
      <c r="AG55">
        <f t="shared" si="2"/>
        <v>1470.0031854094905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12.0786997433704</v>
      </c>
      <c r="F56">
        <f>GT_Spot!T56</f>
        <v>0</v>
      </c>
      <c r="G56">
        <f>PPCL_NG!T56</f>
        <v>23.14</v>
      </c>
      <c r="H56">
        <f>PPCL_Spot!T56</f>
        <v>27.9580718571133</v>
      </c>
      <c r="I56">
        <f>Bawana_NG!T56</f>
        <v>52.993396821761415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548.3072408868278</v>
      </c>
      <c r="P56" s="77">
        <v>38.700000000000003</v>
      </c>
      <c r="Q56" s="77">
        <v>0</v>
      </c>
      <c r="R56" s="80">
        <v>20.7</v>
      </c>
      <c r="S56" s="80">
        <v>0</v>
      </c>
      <c r="T56" s="78">
        <f>SUMPRODUCT(LTA!F56:AJ56,LTA!F$101:AJ$101,LTA!F$105:AJ$105)</f>
        <v>113.88</v>
      </c>
      <c r="U56" s="78">
        <f>SUMPRODUCT(LTA!F56:AJ56,LTA!F$102:AJ$102,LTA!F$105:AJ$105)</f>
        <v>487.52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-89</v>
      </c>
      <c r="AA56" s="117">
        <f>STOA!J56</f>
        <v>532.06999999999994</v>
      </c>
      <c r="AB56" s="117">
        <f>-STOA!P56</f>
        <v>0</v>
      </c>
      <c r="AC56">
        <f t="shared" si="0"/>
        <v>19.443123707166006</v>
      </c>
      <c r="AD56">
        <f t="shared" si="1"/>
        <v>1488.9042856019068</v>
      </c>
      <c r="AE56">
        <f>'IDT-1'!F56</f>
        <v>-34</v>
      </c>
      <c r="AF56" s="26"/>
      <c r="AG56">
        <f t="shared" si="2"/>
        <v>1454.9042856019068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-260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12.0786997433704</v>
      </c>
      <c r="F57">
        <f>GT_Spot!T57</f>
        <v>0</v>
      </c>
      <c r="G57">
        <f>PPCL_NG!T57</f>
        <v>23.14</v>
      </c>
      <c r="H57">
        <f>PPCL_Spot!T57</f>
        <v>27.9580718571133</v>
      </c>
      <c r="I57">
        <f>Bawana_NG!T57</f>
        <v>52.993396821761415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550.94650441153476</v>
      </c>
      <c r="P57" s="77">
        <v>38.700000000000003</v>
      </c>
      <c r="Q57" s="77">
        <v>0</v>
      </c>
      <c r="R57" s="80">
        <v>20.7</v>
      </c>
      <c r="S57" s="80">
        <v>0</v>
      </c>
      <c r="T57" s="78">
        <f>SUMPRODUCT(LTA!F57:AJ57,LTA!F$101:AJ$101,LTA!F$105:AJ$105)</f>
        <v>113.71000000000001</v>
      </c>
      <c r="U57" s="78">
        <f>SUMPRODUCT(LTA!F57:AJ57,LTA!F$102:AJ$102,LTA!F$105:AJ$105)</f>
        <v>493.09000000000003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-30</v>
      </c>
      <c r="AA57" s="117">
        <f>STOA!J57</f>
        <v>532.06999999999994</v>
      </c>
      <c r="AB57" s="117">
        <f>-STOA!P57</f>
        <v>0</v>
      </c>
      <c r="AC57">
        <f t="shared" si="0"/>
        <v>19.167622252817814</v>
      </c>
      <c r="AD57">
        <f t="shared" si="1"/>
        <v>1536.2190505809622</v>
      </c>
      <c r="AE57">
        <f>'IDT-1'!F57</f>
        <v>-48</v>
      </c>
      <c r="AF57" s="26"/>
      <c r="AG57">
        <f t="shared" si="2"/>
        <v>1488.2190505809622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-280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12.0786997433704</v>
      </c>
      <c r="F58">
        <f>GT_Spot!T58</f>
        <v>0</v>
      </c>
      <c r="G58">
        <f>PPCL_NG!T58</f>
        <v>23.14</v>
      </c>
      <c r="H58">
        <f>PPCL_Spot!T58</f>
        <v>27.9580718571133</v>
      </c>
      <c r="I58">
        <f>Bawana_NG!T58</f>
        <v>52.993396821761415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550.94820359227515</v>
      </c>
      <c r="P58" s="77">
        <v>38.700000000000003</v>
      </c>
      <c r="Q58" s="77">
        <v>0</v>
      </c>
      <c r="R58" s="80">
        <v>20.7</v>
      </c>
      <c r="S58" s="80">
        <v>0</v>
      </c>
      <c r="T58" s="78">
        <f>SUMPRODUCT(LTA!F58:AJ58,LTA!F$101:AJ$101,LTA!F$105:AJ$105)</f>
        <v>113.63</v>
      </c>
      <c r="U58" s="78">
        <f>SUMPRODUCT(LTA!F58:AJ58,LTA!F$102:AJ$102,LTA!F$105:AJ$105)</f>
        <v>487.34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532.06999999999994</v>
      </c>
      <c r="AB58" s="117">
        <f>-STOA!P58</f>
        <v>0</v>
      </c>
      <c r="AC58">
        <f t="shared" si="0"/>
        <v>18.849989379942468</v>
      </c>
      <c r="AD58">
        <f t="shared" si="1"/>
        <v>1560.7083826345779</v>
      </c>
      <c r="AE58">
        <f>'IDT-1'!F58</f>
        <v>-19.588000000000001</v>
      </c>
      <c r="AF58" s="26"/>
      <c r="AG58">
        <f t="shared" si="2"/>
        <v>1541.1203826345779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-280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12.0786997433704</v>
      </c>
      <c r="F59">
        <f>GT_Spot!T59</f>
        <v>0</v>
      </c>
      <c r="G59">
        <f>PPCL_NG!T59</f>
        <v>23.14</v>
      </c>
      <c r="H59">
        <f>PPCL_Spot!T59</f>
        <v>27.9580718571133</v>
      </c>
      <c r="I59">
        <f>Bawana_NG!T59</f>
        <v>52.993396821761415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550.57375980845939</v>
      </c>
      <c r="P59" s="77">
        <v>38.700000000000003</v>
      </c>
      <c r="Q59" s="77">
        <v>0</v>
      </c>
      <c r="R59" s="80">
        <v>20.7</v>
      </c>
      <c r="S59" s="80">
        <v>0</v>
      </c>
      <c r="T59" s="78">
        <f>SUMPRODUCT(LTA!F59:AJ59,LTA!F$101:AJ$101,LTA!F$105:AJ$105)</f>
        <v>113</v>
      </c>
      <c r="U59" s="78">
        <f>SUMPRODUCT(LTA!F59:AJ59,LTA!F$102:AJ$102,LTA!F$105:AJ$105)</f>
        <v>486.51999999999992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532.06999999999994</v>
      </c>
      <c r="AB59" s="117">
        <f>-STOA!P59</f>
        <v>0</v>
      </c>
      <c r="AC59">
        <f t="shared" si="0"/>
        <v>18.478809173757078</v>
      </c>
      <c r="AD59">
        <f t="shared" si="1"/>
        <v>1599.2551190569475</v>
      </c>
      <c r="AE59">
        <f>'IDT-1'!F59</f>
        <v>0</v>
      </c>
      <c r="AF59" s="26"/>
      <c r="AG59">
        <f t="shared" si="2"/>
        <v>1599.2551190569475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-240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12.0786997433704</v>
      </c>
      <c r="F60">
        <f>GT_Spot!T60</f>
        <v>0</v>
      </c>
      <c r="G60">
        <f>PPCL_NG!T60</f>
        <v>23.14</v>
      </c>
      <c r="H60">
        <f>PPCL_Spot!T60</f>
        <v>27.9580718571133</v>
      </c>
      <c r="I60">
        <f>Bawana_NG!T60</f>
        <v>52.993396821761415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590.90281760186053</v>
      </c>
      <c r="P60" s="77">
        <v>38.700000000000003</v>
      </c>
      <c r="Q60" s="77">
        <v>0</v>
      </c>
      <c r="R60" s="80">
        <v>20.7</v>
      </c>
      <c r="S60" s="80">
        <v>0</v>
      </c>
      <c r="T60" s="78">
        <f>SUMPRODUCT(LTA!F60:AJ60,LTA!F$101:AJ$101,LTA!F$105:AJ$105)</f>
        <v>112.59</v>
      </c>
      <c r="U60" s="78">
        <f>SUMPRODUCT(LTA!F60:AJ60,LTA!F$102:AJ$102,LTA!F$105:AJ$105)</f>
        <v>485.80999999999995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532.06999999999994</v>
      </c>
      <c r="AB60" s="117">
        <f>-STOA!P60</f>
        <v>0</v>
      </c>
      <c r="AC60">
        <f t="shared" si="0"/>
        <v>19.090192708004867</v>
      </c>
      <c r="AD60">
        <f t="shared" si="1"/>
        <v>1607.8527933161006</v>
      </c>
      <c r="AE60">
        <f>'IDT-1'!F60</f>
        <v>0</v>
      </c>
      <c r="AF60" s="26"/>
      <c r="AG60">
        <f t="shared" si="2"/>
        <v>1607.8527933161006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-270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12.0786997433704</v>
      </c>
      <c r="F61">
        <f>GT_Spot!T61</f>
        <v>0</v>
      </c>
      <c r="G61">
        <f>PPCL_NG!T61</f>
        <v>23.14</v>
      </c>
      <c r="H61">
        <f>PPCL_Spot!T61</f>
        <v>27.9580718571133</v>
      </c>
      <c r="I61">
        <f>Bawana_NG!T61</f>
        <v>52.993396821761415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547.93611764670561</v>
      </c>
      <c r="P61" s="77">
        <v>38.699999999999996</v>
      </c>
      <c r="Q61" s="77">
        <v>0</v>
      </c>
      <c r="R61" s="80">
        <v>20.7</v>
      </c>
      <c r="S61" s="80">
        <v>0</v>
      </c>
      <c r="T61" s="78">
        <f>SUMPRODUCT(LTA!F61:AJ61,LTA!F$101:AJ$101,LTA!F$105:AJ$105)</f>
        <v>33.369999999999997</v>
      </c>
      <c r="U61" s="78">
        <f>SUMPRODUCT(LTA!F61:AJ61,LTA!F$102:AJ$102,LTA!F$105:AJ$105)</f>
        <v>485.75999999999988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532.06999999999994</v>
      </c>
      <c r="AB61" s="117">
        <f>-STOA!P61</f>
        <v>0</v>
      </c>
      <c r="AC61">
        <f t="shared" si="0"/>
        <v>18.45841612450927</v>
      </c>
      <c r="AD61">
        <f t="shared" si="1"/>
        <v>1436.2478699444414</v>
      </c>
      <c r="AE61">
        <f>'IDT-1'!F61</f>
        <v>0</v>
      </c>
      <c r="AF61" s="26"/>
      <c r="AG61">
        <f t="shared" si="2"/>
        <v>1436.2478699444414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-320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12.0786997433704</v>
      </c>
      <c r="F62">
        <f>GT_Spot!T62</f>
        <v>0</v>
      </c>
      <c r="G62">
        <f>PPCL_NG!T62</f>
        <v>23.14</v>
      </c>
      <c r="H62">
        <f>PPCL_Spot!T62</f>
        <v>27.9580718571133</v>
      </c>
      <c r="I62">
        <f>Bawana_NG!T62</f>
        <v>52.993396821761415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547.93630032349574</v>
      </c>
      <c r="P62" s="77">
        <v>38.699999999999996</v>
      </c>
      <c r="Q62" s="77">
        <v>0</v>
      </c>
      <c r="R62" s="80">
        <v>20.7</v>
      </c>
      <c r="S62" s="80">
        <v>0</v>
      </c>
      <c r="T62" s="78">
        <f>SUMPRODUCT(LTA!F62:AJ62,LTA!F$101:AJ$101,LTA!F$105:AJ$105)</f>
        <v>32.909999999999997</v>
      </c>
      <c r="U62" s="78">
        <f>SUMPRODUCT(LTA!F62:AJ62,LTA!F$102:AJ$102,LTA!F$105:AJ$105)</f>
        <v>483.74999999999994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532.06999999999994</v>
      </c>
      <c r="AB62" s="117">
        <f>-STOA!P62</f>
        <v>0</v>
      </c>
      <c r="AC62">
        <f t="shared" si="0"/>
        <v>18.259119181621116</v>
      </c>
      <c r="AD62">
        <f t="shared" si="1"/>
        <v>1453.9773495641195</v>
      </c>
      <c r="AE62">
        <f>'IDT-1'!F62</f>
        <v>0</v>
      </c>
      <c r="AF62" s="26"/>
      <c r="AG62">
        <f t="shared" si="2"/>
        <v>1453.9773495641195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-300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9.8094521714447893</v>
      </c>
      <c r="F63">
        <f>GT_Spot!T63</f>
        <v>0</v>
      </c>
      <c r="G63">
        <f>PPCL_NG!T63</f>
        <v>23.14</v>
      </c>
      <c r="H63">
        <f>PPCL_Spot!T63</f>
        <v>24.998214413256193</v>
      </c>
      <c r="I63">
        <f>Bawana_NG!T63</f>
        <v>52.993396821761415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547.93611764670561</v>
      </c>
      <c r="P63" s="77">
        <v>38.699999999999996</v>
      </c>
      <c r="Q63" s="77">
        <v>0</v>
      </c>
      <c r="R63" s="80">
        <v>20.7</v>
      </c>
      <c r="S63" s="80">
        <v>0</v>
      </c>
      <c r="T63" s="78">
        <f>SUMPRODUCT(LTA!F63:AJ63,LTA!F$101:AJ$101,LTA!F$105:AJ$105)</f>
        <v>32.409999999999997</v>
      </c>
      <c r="U63" s="78">
        <f>SUMPRODUCT(LTA!F63:AJ63,LTA!F$102:AJ$102,LTA!F$105:AJ$105)</f>
        <v>462.53999999999991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532.06999999999994</v>
      </c>
      <c r="AB63" s="117">
        <f>-STOA!P63</f>
        <v>0</v>
      </c>
      <c r="AC63">
        <f t="shared" si="0"/>
        <v>17.223021972928894</v>
      </c>
      <c r="AD63">
        <f t="shared" si="1"/>
        <v>1518.074159080239</v>
      </c>
      <c r="AE63">
        <f>'IDT-1'!F63</f>
        <v>0</v>
      </c>
      <c r="AF63" s="26"/>
      <c r="AG63">
        <f t="shared" si="2"/>
        <v>1518.074159080239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-210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9.8094521714447893</v>
      </c>
      <c r="F64">
        <f>GT_Spot!T64</f>
        <v>0</v>
      </c>
      <c r="G64">
        <f>PPCL_NG!T64</f>
        <v>23.14</v>
      </c>
      <c r="H64">
        <f>PPCL_Spot!T64</f>
        <v>24.998214413256193</v>
      </c>
      <c r="I64">
        <f>Bawana_NG!T64</f>
        <v>52.993396821761415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546.35808400382007</v>
      </c>
      <c r="P64" s="77">
        <v>38.699999999999996</v>
      </c>
      <c r="Q64" s="77">
        <v>0</v>
      </c>
      <c r="R64" s="80">
        <v>20.7</v>
      </c>
      <c r="S64" s="80">
        <v>0</v>
      </c>
      <c r="T64" s="78">
        <f>SUMPRODUCT(LTA!F64:AJ64,LTA!F$101:AJ$101,LTA!F$105:AJ$105)</f>
        <v>35.11</v>
      </c>
      <c r="U64" s="78">
        <f>SUMPRODUCT(LTA!F64:AJ64,LTA!F$102:AJ$102,LTA!F$105:AJ$105)</f>
        <v>458.65999999999991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532.06999999999994</v>
      </c>
      <c r="AB64" s="117">
        <f>-STOA!P64</f>
        <v>0</v>
      </c>
      <c r="AC64">
        <f t="shared" si="0"/>
        <v>16.84362617598369</v>
      </c>
      <c r="AD64">
        <f t="shared" si="1"/>
        <v>1555.6955212342987</v>
      </c>
      <c r="AE64">
        <f>'IDT-1'!F64</f>
        <v>0</v>
      </c>
      <c r="AF64" s="26"/>
      <c r="AG64">
        <f t="shared" si="2"/>
        <v>1555.6955212342987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-170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12.081009685940709</v>
      </c>
      <c r="F65">
        <f>GT_Spot!T65</f>
        <v>0</v>
      </c>
      <c r="G65">
        <f>PPCL_NG!T65</f>
        <v>23.14</v>
      </c>
      <c r="H65">
        <f>PPCL_Spot!T65</f>
        <v>26.58</v>
      </c>
      <c r="I65">
        <f>Bawana_NG!T65</f>
        <v>52.993396821761415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547.30477499682172</v>
      </c>
      <c r="P65" s="77">
        <v>38.699999999999996</v>
      </c>
      <c r="Q65" s="77">
        <v>0</v>
      </c>
      <c r="R65" s="80">
        <v>20.7</v>
      </c>
      <c r="S65" s="80">
        <v>0</v>
      </c>
      <c r="T65" s="78">
        <f>SUMPRODUCT(LTA!F65:AJ65,LTA!F$101:AJ$101,LTA!F$105:AJ$105)</f>
        <v>34.53</v>
      </c>
      <c r="U65" s="78">
        <f>SUMPRODUCT(LTA!F65:AJ65,LTA!F$102:AJ$102,LTA!F$105:AJ$105)</f>
        <v>458.52999999999992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532.06999999999994</v>
      </c>
      <c r="AB65" s="117">
        <f>-STOA!P65</f>
        <v>0</v>
      </c>
      <c r="AC65">
        <f t="shared" si="0"/>
        <v>17.234743576900826</v>
      </c>
      <c r="AD65">
        <f t="shared" si="1"/>
        <v>1519.3944379276229</v>
      </c>
      <c r="AE65">
        <f>'IDT-1'!F65</f>
        <v>0</v>
      </c>
      <c r="AF65" s="26"/>
      <c r="AG65">
        <f t="shared" si="2"/>
        <v>1519.3944379276229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-210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12.083459328696703</v>
      </c>
      <c r="F66">
        <f>GT_Spot!T66</f>
        <v>0</v>
      </c>
      <c r="G66">
        <f>PPCL_NG!T66</f>
        <v>23.14</v>
      </c>
      <c r="H66">
        <f>PPCL_Spot!T66</f>
        <v>26.58</v>
      </c>
      <c r="I66">
        <f>Bawana_NG!T66</f>
        <v>52.993396821761415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547.30482076943531</v>
      </c>
      <c r="P66" s="77">
        <v>38.699999999999996</v>
      </c>
      <c r="Q66" s="77">
        <v>0</v>
      </c>
      <c r="R66" s="80">
        <v>20.7</v>
      </c>
      <c r="S66" s="80">
        <v>0</v>
      </c>
      <c r="T66" s="78">
        <f>SUMPRODUCT(LTA!F66:AJ66,LTA!F$101:AJ$101,LTA!F$105:AJ$105)</f>
        <v>37.090000000000003</v>
      </c>
      <c r="U66" s="78">
        <f>SUMPRODUCT(LTA!F66:AJ66,LTA!F$102:AJ$102,LTA!F$105:AJ$105)</f>
        <v>457.39999999999992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532.06999999999994</v>
      </c>
      <c r="AB66" s="117">
        <f>-STOA!P66</f>
        <v>0</v>
      </c>
      <c r="AC66">
        <f t="shared" si="0"/>
        <v>16.803443160446314</v>
      </c>
      <c r="AD66">
        <f t="shared" si="1"/>
        <v>1571.2582337594472</v>
      </c>
      <c r="AE66">
        <f>'IDT-1'!F66</f>
        <v>0</v>
      </c>
      <c r="AF66" s="26"/>
      <c r="AG66">
        <f t="shared" si="2"/>
        <v>1571.2582337594472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-160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12.083459328696703</v>
      </c>
      <c r="F67">
        <f>GT_Spot!T67</f>
        <v>0</v>
      </c>
      <c r="G67">
        <f>PPCL_NG!T67</f>
        <v>23.14</v>
      </c>
      <c r="H67">
        <f>PPCL_Spot!T67</f>
        <v>26.58</v>
      </c>
      <c r="I67">
        <f>Bawana_NG!T67</f>
        <v>52.993396821761415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548.68997217630408</v>
      </c>
      <c r="P67" s="77">
        <v>38.699999999999996</v>
      </c>
      <c r="Q67" s="77">
        <v>0</v>
      </c>
      <c r="R67" s="80">
        <v>20.7</v>
      </c>
      <c r="S67" s="80">
        <v>0</v>
      </c>
      <c r="T67" s="78">
        <f>SUMPRODUCT(LTA!F67:AJ67,LTA!F$101:AJ$101,LTA!F$105:AJ$105)</f>
        <v>89.74</v>
      </c>
      <c r="U67" s="78">
        <f>SUMPRODUCT(LTA!F67:AJ67,LTA!F$102:AJ$102,LTA!F$105:AJ$105)</f>
        <v>455.53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532.06999999999994</v>
      </c>
      <c r="AB67" s="117">
        <f>-STOA!P67</f>
        <v>0</v>
      </c>
      <c r="AC67">
        <f t="shared" si="0"/>
        <v>16.108339914941368</v>
      </c>
      <c r="AD67">
        <f t="shared" si="1"/>
        <v>1754.1184884118209</v>
      </c>
      <c r="AE67">
        <f>'IDT-1'!F67</f>
        <v>0</v>
      </c>
      <c r="AF67" s="26"/>
      <c r="AG67">
        <f t="shared" si="2"/>
        <v>1754.1184884118209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12.083459328696703</v>
      </c>
      <c r="F68">
        <f>GT_Spot!T68</f>
        <v>0</v>
      </c>
      <c r="G68">
        <f>PPCL_NG!T68</f>
        <v>23.14</v>
      </c>
      <c r="H68">
        <f>PPCL_Spot!T68</f>
        <v>26.58</v>
      </c>
      <c r="I68">
        <f>Bawana_NG!T68</f>
        <v>52.993396821761415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548.68732694418532</v>
      </c>
      <c r="P68" s="77">
        <v>38.699999999999996</v>
      </c>
      <c r="Q68" s="77">
        <v>0</v>
      </c>
      <c r="R68" s="80">
        <v>20.7</v>
      </c>
      <c r="S68" s="80">
        <v>0</v>
      </c>
      <c r="T68" s="78">
        <f>SUMPRODUCT(LTA!F68:AJ68,LTA!F$101:AJ$101,LTA!F$105:AJ$105)</f>
        <v>85.52</v>
      </c>
      <c r="U68" s="78">
        <f>SUMPRODUCT(LTA!F68:AJ68,LTA!F$102:AJ$102,LTA!F$105:AJ$105)</f>
        <v>454.99999999999994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532.06999999999994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15.977735361676769</v>
      </c>
      <c r="AD68">
        <f t="shared" ref="AD68:AD98" si="4">SUM(B68:AB68,AI68:AR68)-AC68</f>
        <v>1759.4964477329665</v>
      </c>
      <c r="AE68">
        <f>'IDT-1'!F68</f>
        <v>0</v>
      </c>
      <c r="AF68" s="26"/>
      <c r="AG68">
        <f t="shared" ref="AG68:AG98" si="5">SUM(AD68:AF68)</f>
        <v>1759.4964477329665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12.083459328696703</v>
      </c>
      <c r="F69">
        <f>GT_Spot!T69</f>
        <v>0</v>
      </c>
      <c r="G69">
        <f>PPCL_NG!T69</f>
        <v>23.14</v>
      </c>
      <c r="H69">
        <f>PPCL_Spot!T69</f>
        <v>26.58</v>
      </c>
      <c r="I69">
        <f>Bawana_NG!T69</f>
        <v>52.993396821761415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537.29140033047531</v>
      </c>
      <c r="P69" s="77">
        <v>38.699999999999996</v>
      </c>
      <c r="Q69" s="77">
        <v>0</v>
      </c>
      <c r="R69" s="80">
        <v>17.670000000000005</v>
      </c>
      <c r="S69" s="80">
        <v>0</v>
      </c>
      <c r="T69" s="78">
        <f>SUMPRODUCT(LTA!F69:AJ69,LTA!F$101:AJ$101,LTA!F$105:AJ$105)</f>
        <v>77.94</v>
      </c>
      <c r="U69" s="78">
        <f>SUMPRODUCT(LTA!F69:AJ69,LTA!F$102:AJ$102,LTA!F$105:AJ$105)</f>
        <v>447.73999999999995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522.9799999999999</v>
      </c>
      <c r="AB69" s="117">
        <f>-STOA!P69</f>
        <v>0</v>
      </c>
      <c r="AC69">
        <f t="shared" si="3"/>
        <v>15.817765757920027</v>
      </c>
      <c r="AD69">
        <f t="shared" si="4"/>
        <v>1701.3004907230134</v>
      </c>
      <c r="AE69">
        <f>'IDT-1'!F69</f>
        <v>0</v>
      </c>
      <c r="AF69" s="26"/>
      <c r="AG69">
        <f t="shared" si="5"/>
        <v>1701.3004907230134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-40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12.083459328696703</v>
      </c>
      <c r="F70">
        <f>GT_Spot!T70</f>
        <v>0</v>
      </c>
      <c r="G70">
        <f>PPCL_NG!T70</f>
        <v>23.14</v>
      </c>
      <c r="H70">
        <f>PPCL_Spot!T70</f>
        <v>26.58</v>
      </c>
      <c r="I70">
        <f>Bawana_NG!T70</f>
        <v>52.993396821761415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537.29144541571554</v>
      </c>
      <c r="P70" s="77">
        <v>38.697419311816489</v>
      </c>
      <c r="Q70" s="77">
        <v>0</v>
      </c>
      <c r="R70" s="80">
        <v>15.37</v>
      </c>
      <c r="S70" s="80">
        <v>0</v>
      </c>
      <c r="T70" s="78">
        <f>SUMPRODUCT(LTA!F70:AJ70,LTA!F$101:AJ$101,LTA!F$105:AJ$105)</f>
        <v>67</v>
      </c>
      <c r="U70" s="78">
        <f>SUMPRODUCT(LTA!F70:AJ70,LTA!F$102:AJ$102,LTA!F$105:AJ$105)</f>
        <v>435.11999999999995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522.9799999999999</v>
      </c>
      <c r="AB70" s="117">
        <f>-STOA!P70</f>
        <v>0</v>
      </c>
      <c r="AC70">
        <f t="shared" si="3"/>
        <v>15.678956719836078</v>
      </c>
      <c r="AD70">
        <f t="shared" si="4"/>
        <v>1665.5767641581538</v>
      </c>
      <c r="AE70">
        <f>'IDT-1'!F70</f>
        <v>0</v>
      </c>
      <c r="AF70" s="26"/>
      <c r="AG70">
        <f t="shared" si="5"/>
        <v>1665.5767641581538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-50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12.083459328696703</v>
      </c>
      <c r="F71">
        <f>GT_Spot!T71</f>
        <v>0</v>
      </c>
      <c r="G71">
        <f>PPCL_NG!T71</f>
        <v>23.14</v>
      </c>
      <c r="H71">
        <f>PPCL_Spot!T71</f>
        <v>8.9</v>
      </c>
      <c r="I71">
        <f>Bawana_NG!T71</f>
        <v>52.883398037599264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599.3612738572366</v>
      </c>
      <c r="P71" s="77">
        <v>75.16</v>
      </c>
      <c r="Q71" s="77">
        <v>0</v>
      </c>
      <c r="R71" s="80">
        <v>13.542144440924929</v>
      </c>
      <c r="S71" s="80">
        <v>0</v>
      </c>
      <c r="T71" s="78">
        <f>SUMPRODUCT(LTA!F71:AJ71,LTA!F$101:AJ$101,LTA!F$105:AJ$105)</f>
        <v>59.470000000000006</v>
      </c>
      <c r="U71" s="78">
        <f>SUMPRODUCT(LTA!F71:AJ71,LTA!F$102:AJ$102,LTA!F$105:AJ$105)</f>
        <v>402.24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523.58999999999992</v>
      </c>
      <c r="AB71" s="117">
        <f>-STOA!P71</f>
        <v>0</v>
      </c>
      <c r="AC71">
        <f t="shared" si="3"/>
        <v>17.088540104620431</v>
      </c>
      <c r="AD71">
        <f t="shared" si="4"/>
        <v>1583.281735559837</v>
      </c>
      <c r="AE71">
        <f>'IDT-1'!F71</f>
        <v>0</v>
      </c>
      <c r="AF71" s="26"/>
      <c r="AG71">
        <f t="shared" si="5"/>
        <v>1583.281735559837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-170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12.083459328696703</v>
      </c>
      <c r="F72">
        <f>GT_Spot!T72</f>
        <v>0</v>
      </c>
      <c r="G72">
        <f>PPCL_NG!T72</f>
        <v>23.14</v>
      </c>
      <c r="H72">
        <f>PPCL_Spot!T72</f>
        <v>12.813661046013147</v>
      </c>
      <c r="I72">
        <f>Bawana_NG!T72</f>
        <v>52.883398037599264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599.36070285761241</v>
      </c>
      <c r="P72" s="77">
        <v>38.70000000000001</v>
      </c>
      <c r="Q72" s="77">
        <v>0</v>
      </c>
      <c r="R72" s="80">
        <v>12.539999999999997</v>
      </c>
      <c r="S72" s="80">
        <v>0</v>
      </c>
      <c r="T72" s="78">
        <f>SUMPRODUCT(LTA!F72:AJ72,LTA!F$101:AJ$101,LTA!F$105:AJ$105)</f>
        <v>51.760000000000005</v>
      </c>
      <c r="U72" s="78">
        <f>SUMPRODUCT(LTA!F72:AJ72,LTA!F$102:AJ$102,LTA!F$105:AJ$105)</f>
        <v>422.9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523.58999999999992</v>
      </c>
      <c r="AB72" s="117">
        <f>-STOA!P72</f>
        <v>0</v>
      </c>
      <c r="AC72">
        <f t="shared" si="3"/>
        <v>16.463362049838747</v>
      </c>
      <c r="AD72">
        <f t="shared" si="4"/>
        <v>1613.3078592200827</v>
      </c>
      <c r="AE72">
        <f>'IDT-1'!F72</f>
        <v>0</v>
      </c>
      <c r="AF72" s="26"/>
      <c r="AG72">
        <f t="shared" si="5"/>
        <v>1613.3078592200827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-120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12.081009685940709</v>
      </c>
      <c r="F73">
        <f>GT_Spot!T73</f>
        <v>0</v>
      </c>
      <c r="G73">
        <f>PPCL_NG!T73</f>
        <v>23.14</v>
      </c>
      <c r="H73">
        <f>PPCL_Spot!T73</f>
        <v>11.466723793201943</v>
      </c>
      <c r="I73">
        <f>Bawana_NG!T73</f>
        <v>52.883398037599264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579.96151282624305</v>
      </c>
      <c r="P73" s="77">
        <v>38.697419311816489</v>
      </c>
      <c r="Q73" s="77">
        <v>0</v>
      </c>
      <c r="R73" s="80">
        <v>8.3279608323133427</v>
      </c>
      <c r="S73" s="80">
        <v>0</v>
      </c>
      <c r="T73" s="78">
        <f>SUMPRODUCT(LTA!F73:AJ73,LTA!F$101:AJ$101,LTA!F$105:AJ$105)</f>
        <v>44.08</v>
      </c>
      <c r="U73" s="78">
        <f>SUMPRODUCT(LTA!F73:AJ73,LTA!F$102:AJ$102,LTA!F$105:AJ$105)</f>
        <v>454.65999999999997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523.58999999999992</v>
      </c>
      <c r="AB73" s="117">
        <f>-STOA!P73</f>
        <v>0</v>
      </c>
      <c r="AC73">
        <f t="shared" si="3"/>
        <v>16.633152468593956</v>
      </c>
      <c r="AD73">
        <f t="shared" si="4"/>
        <v>1592.2548720185207</v>
      </c>
      <c r="AE73">
        <f>'IDT-1'!F73</f>
        <v>0</v>
      </c>
      <c r="AF73" s="26"/>
      <c r="AG73">
        <f t="shared" si="5"/>
        <v>1592.2548720185207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-140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12.081009685940709</v>
      </c>
      <c r="F74">
        <f>GT_Spot!T74</f>
        <v>0</v>
      </c>
      <c r="G74">
        <f>PPCL_NG!T74</f>
        <v>23.14</v>
      </c>
      <c r="H74">
        <f>PPCL_Spot!T74</f>
        <v>12.813661046013147</v>
      </c>
      <c r="I74">
        <f>Bawana_NG!T74</f>
        <v>52.883398037599264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583.21528539560813</v>
      </c>
      <c r="P74" s="77">
        <v>38.697419311816489</v>
      </c>
      <c r="Q74" s="77">
        <v>0</v>
      </c>
      <c r="R74" s="80">
        <v>5.46</v>
      </c>
      <c r="S74" s="80">
        <v>0</v>
      </c>
      <c r="T74" s="78">
        <f>SUMPRODUCT(LTA!F74:AJ74,LTA!F$101:AJ$101,LTA!F$105:AJ$105)</f>
        <v>36.559999999999995</v>
      </c>
      <c r="U74" s="78">
        <f>SUMPRODUCT(LTA!F74:AJ74,LTA!F$102:AJ$102,LTA!F$105:AJ$105)</f>
        <v>454.18999999999994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523.58999999999992</v>
      </c>
      <c r="AB74" s="117">
        <f>-STOA!P74</f>
        <v>0</v>
      </c>
      <c r="AC74">
        <f t="shared" si="3"/>
        <v>16.489307384482792</v>
      </c>
      <c r="AD74">
        <f t="shared" si="4"/>
        <v>1596.1414660924947</v>
      </c>
      <c r="AE74">
        <f>'IDT-1'!F74</f>
        <v>0</v>
      </c>
      <c r="AF74" s="26"/>
      <c r="AG74">
        <f t="shared" si="5"/>
        <v>1596.1414660924947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-130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12.186674493689463</v>
      </c>
      <c r="F75">
        <f>GT_Spot!T75</f>
        <v>0</v>
      </c>
      <c r="G75">
        <f>PPCL_NG!T75</f>
        <v>23.14</v>
      </c>
      <c r="H75">
        <f>PPCL_Spot!T75</f>
        <v>12.813661046013147</v>
      </c>
      <c r="I75">
        <f>Bawana_NG!T75</f>
        <v>52.883398037599264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589.7909416951976</v>
      </c>
      <c r="P75" s="77">
        <v>38.697419311816489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29.14</v>
      </c>
      <c r="U75" s="78">
        <f>SUMPRODUCT(LTA!F75:AJ75,LTA!F$102:AJ$102,LTA!F$105:AJ$105)</f>
        <v>453.86999999999995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-55</v>
      </c>
      <c r="AA75" s="117">
        <f>STOA!J75</f>
        <v>532.67999999999995</v>
      </c>
      <c r="AB75" s="117">
        <f>-STOA!P75</f>
        <v>0</v>
      </c>
      <c r="AC75">
        <f t="shared" si="3"/>
        <v>17.177794574392024</v>
      </c>
      <c r="AD75">
        <f t="shared" si="4"/>
        <v>1523.024300009924</v>
      </c>
      <c r="AE75">
        <f>'IDT-1'!F75</f>
        <v>-3.6960000000000002</v>
      </c>
      <c r="AF75" s="26"/>
      <c r="AG75">
        <f t="shared" si="5"/>
        <v>1519.3283000099241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-150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12.186674493689463</v>
      </c>
      <c r="F76">
        <f>GT_Spot!T76</f>
        <v>0</v>
      </c>
      <c r="G76">
        <f>PPCL_NG!T76</f>
        <v>23.14</v>
      </c>
      <c r="H76">
        <f>PPCL_Spot!T76</f>
        <v>10.25</v>
      </c>
      <c r="I76">
        <f>Bawana_NG!T76</f>
        <v>49.999999999999993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620.37903688813947</v>
      </c>
      <c r="P76" s="77">
        <v>38.697419311816489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21.8</v>
      </c>
      <c r="U76" s="78">
        <f>SUMPRODUCT(LTA!F76:AJ76,LTA!F$102:AJ$102,LTA!F$105:AJ$105)</f>
        <v>453.09999999999991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532.67999999999995</v>
      </c>
      <c r="AB76" s="117">
        <f>-STOA!P76</f>
        <v>0</v>
      </c>
      <c r="AC76">
        <f t="shared" si="3"/>
        <v>16.66180812798947</v>
      </c>
      <c r="AD76">
        <f t="shared" si="4"/>
        <v>1615.5713225656559</v>
      </c>
      <c r="AE76">
        <f>'IDT-1'!F76</f>
        <v>-55.853999999999999</v>
      </c>
      <c r="AF76" s="26"/>
      <c r="AG76">
        <f t="shared" si="5"/>
        <v>1559.7173225656559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-130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12.186674493689463</v>
      </c>
      <c r="F77">
        <f>GT_Spot!T77</f>
        <v>0</v>
      </c>
      <c r="G77">
        <f>PPCL_NG!T77</f>
        <v>23.14</v>
      </c>
      <c r="H77">
        <f>PPCL_Spot!T77</f>
        <v>12.29</v>
      </c>
      <c r="I77">
        <f>Bawana_NG!T77</f>
        <v>49.999999999999993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744.61560674627617</v>
      </c>
      <c r="P77" s="77">
        <v>75.16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13.33</v>
      </c>
      <c r="U77" s="78">
        <f>SUMPRODUCT(LTA!F77:AJ77,LTA!F$102:AJ$102,LTA!F$105:AJ$105)</f>
        <v>449.86999999999995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-26</v>
      </c>
      <c r="AA77" s="117">
        <f>STOA!J77</f>
        <v>532.67999999999995</v>
      </c>
      <c r="AB77" s="117">
        <f>-STOA!P77</f>
        <v>0</v>
      </c>
      <c r="AC77">
        <f t="shared" si="3"/>
        <v>19.553503096703466</v>
      </c>
      <c r="AD77">
        <f t="shared" si="4"/>
        <v>1587.7187781432622</v>
      </c>
      <c r="AE77">
        <f>'IDT-1'!F77</f>
        <v>-50.098999999999997</v>
      </c>
      <c r="AF77" s="26"/>
      <c r="AG77">
        <f t="shared" si="5"/>
        <v>1537.6197781432622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-280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12.192319322648927</v>
      </c>
      <c r="F78">
        <f>GT_Spot!T78</f>
        <v>0</v>
      </c>
      <c r="G78">
        <f>PPCL_NG!T78</f>
        <v>23.14</v>
      </c>
      <c r="H78">
        <f>PPCL_Spot!T78</f>
        <v>12.29</v>
      </c>
      <c r="I78">
        <f>Bawana_NG!T78</f>
        <v>49.999999999999993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746.84878236794191</v>
      </c>
      <c r="P78" s="77">
        <v>75.16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447.43999999999994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-255</v>
      </c>
      <c r="AA78" s="117">
        <f>STOA!J78</f>
        <v>532.67999999999995</v>
      </c>
      <c r="AB78" s="117">
        <f>-STOA!P78</f>
        <v>0</v>
      </c>
      <c r="AC78">
        <f t="shared" si="3"/>
        <v>19.395553313924815</v>
      </c>
      <c r="AD78">
        <f t="shared" si="4"/>
        <v>1592.0255483766657</v>
      </c>
      <c r="AE78">
        <f>'IDT-1'!F78</f>
        <v>-64.584000000000003</v>
      </c>
      <c r="AF78" s="26"/>
      <c r="AG78">
        <f t="shared" si="5"/>
        <v>1527.4415483766657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-40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12.192319322648927</v>
      </c>
      <c r="F79">
        <f>GT_Spot!T79</f>
        <v>0</v>
      </c>
      <c r="G79">
        <f>PPCL_NG!T79</f>
        <v>23.14</v>
      </c>
      <c r="H79">
        <f>PPCL_Spot!T79</f>
        <v>12.07</v>
      </c>
      <c r="I79">
        <f>Bawana_NG!T79</f>
        <v>49.999999999999993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756.37204187525595</v>
      </c>
      <c r="P79" s="77">
        <v>75.157128996523937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3.34</v>
      </c>
      <c r="U79" s="78">
        <f>SUMPRODUCT(LTA!F79:AJ79,LTA!F$102:AJ$102,LTA!F$105:AJ$105)</f>
        <v>444.94999999999993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-219</v>
      </c>
      <c r="AA79" s="117">
        <f>STOA!J79</f>
        <v>532.67999999999995</v>
      </c>
      <c r="AB79" s="117">
        <f>-STOA!P79</f>
        <v>0</v>
      </c>
      <c r="AC79">
        <f t="shared" si="3"/>
        <v>19.150958779570537</v>
      </c>
      <c r="AD79">
        <f t="shared" si="4"/>
        <v>1626.7505314148582</v>
      </c>
      <c r="AE79">
        <f>'IDT-1'!F79</f>
        <v>-96</v>
      </c>
      <c r="AF79" s="26"/>
      <c r="AG79">
        <f t="shared" si="5"/>
        <v>1530.7505314148582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-45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12.192319322648927</v>
      </c>
      <c r="F80">
        <f>GT_Spot!T80</f>
        <v>0</v>
      </c>
      <c r="G80">
        <f>PPCL_NG!T80</f>
        <v>23.14</v>
      </c>
      <c r="H80">
        <f>PPCL_Spot!T80</f>
        <v>14</v>
      </c>
      <c r="I80">
        <f>Bawana_NG!T80</f>
        <v>49.999999999999993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761.66158159565589</v>
      </c>
      <c r="P80" s="77">
        <v>75.157128996523937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1.1499999999999999</v>
      </c>
      <c r="U80" s="78">
        <f>SUMPRODUCT(LTA!F80:AJ80,LTA!F$102:AJ$102,LTA!F$105:AJ$105)</f>
        <v>443.31999999999994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-210</v>
      </c>
      <c r="AA80" s="117">
        <f>STOA!J80</f>
        <v>532.67999999999995</v>
      </c>
      <c r="AB80" s="117">
        <f>-STOA!P80</f>
        <v>0</v>
      </c>
      <c r="AC80">
        <f t="shared" si="3"/>
        <v>19.100971581410299</v>
      </c>
      <c r="AD80">
        <f t="shared" si="4"/>
        <v>1639.2000583334184</v>
      </c>
      <c r="AE80">
        <f>'IDT-1'!F80</f>
        <v>-104</v>
      </c>
      <c r="AF80" s="26"/>
      <c r="AG80">
        <f t="shared" si="5"/>
        <v>1535.2000583334184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-45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12.192319322648927</v>
      </c>
      <c r="F81">
        <f>GT_Spot!T81</f>
        <v>0</v>
      </c>
      <c r="G81">
        <f>PPCL_NG!T81</f>
        <v>23.14</v>
      </c>
      <c r="H81">
        <f>PPCL_Spot!T81</f>
        <v>14</v>
      </c>
      <c r="I81">
        <f>Bawana_NG!T81</f>
        <v>49.999999999999993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761.05326377125584</v>
      </c>
      <c r="P81" s="77">
        <v>75.157128996523937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0.11</v>
      </c>
      <c r="U81" s="78">
        <f>SUMPRODUCT(LTA!F81:AJ81,LTA!F$102:AJ$102,LTA!F$105:AJ$105)</f>
        <v>439.16999999999996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-146</v>
      </c>
      <c r="AA81" s="117">
        <f>STOA!J81</f>
        <v>532.67999999999995</v>
      </c>
      <c r="AB81" s="117">
        <f>-STOA!P81</f>
        <v>0</v>
      </c>
      <c r="AC81">
        <f t="shared" si="3"/>
        <v>18.215402397469219</v>
      </c>
      <c r="AD81">
        <f t="shared" si="4"/>
        <v>1728.2873096929595</v>
      </c>
      <c r="AE81">
        <f>'IDT-1'!F81</f>
        <v>-145</v>
      </c>
      <c r="AF81" s="26"/>
      <c r="AG81">
        <f t="shared" si="5"/>
        <v>1583.2873096929595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12.192319322648927</v>
      </c>
      <c r="F82">
        <f>GT_Spot!T82</f>
        <v>0</v>
      </c>
      <c r="G82">
        <f>PPCL_NG!T82</f>
        <v>23.14</v>
      </c>
      <c r="H82">
        <f>PPCL_Spot!T82</f>
        <v>14</v>
      </c>
      <c r="I82">
        <f>Bawana_NG!T82</f>
        <v>49.999999999999993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761.05326377125584</v>
      </c>
      <c r="P82" s="77">
        <v>75.157128996523937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438.24999999999994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-88</v>
      </c>
      <c r="AA82" s="117">
        <f>STOA!J82</f>
        <v>532.67999999999995</v>
      </c>
      <c r="AB82" s="117">
        <f>-STOA!P82</f>
        <v>0</v>
      </c>
      <c r="AC82">
        <f t="shared" si="3"/>
        <v>18.268485290124584</v>
      </c>
      <c r="AD82">
        <f t="shared" si="4"/>
        <v>1720.204226800304</v>
      </c>
      <c r="AE82">
        <f>'IDT-1'!F82</f>
        <v>-182</v>
      </c>
      <c r="AF82" s="26"/>
      <c r="AG82">
        <f t="shared" si="5"/>
        <v>1538.204226800304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-80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12.192319322648927</v>
      </c>
      <c r="F83">
        <f>GT_Spot!T83</f>
        <v>0</v>
      </c>
      <c r="G83">
        <f>PPCL_NG!T83</f>
        <v>23.14</v>
      </c>
      <c r="H83">
        <f>PPCL_Spot!T83</f>
        <v>15</v>
      </c>
      <c r="I83">
        <f>Bawana_NG!T83</f>
        <v>49.999999999999993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761.6552058666407</v>
      </c>
      <c r="P83" s="77">
        <v>75.157128996523937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431.84999999999991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-225</v>
      </c>
      <c r="AA83" s="117">
        <f>STOA!J83</f>
        <v>532.67999999999995</v>
      </c>
      <c r="AB83" s="117">
        <f>-STOA!P83</f>
        <v>0</v>
      </c>
      <c r="AC83">
        <f t="shared" si="3"/>
        <v>18.732315649329102</v>
      </c>
      <c r="AD83">
        <f t="shared" si="4"/>
        <v>1657.9423385364842</v>
      </c>
      <c r="AE83">
        <f>'IDT-1'!F83</f>
        <v>-43</v>
      </c>
      <c r="AF83" s="26"/>
      <c r="AG83">
        <f t="shared" si="5"/>
        <v>1614.9423385364842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12.192319322648927</v>
      </c>
      <c r="F84">
        <f>GT_Spot!T84</f>
        <v>0</v>
      </c>
      <c r="G84">
        <f>PPCL_NG!T84</f>
        <v>23.14</v>
      </c>
      <c r="H84">
        <f>PPCL_Spot!T84</f>
        <v>15</v>
      </c>
      <c r="I84">
        <f>Bawana_NG!T84</f>
        <v>49.999999999999993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761.6552058666407</v>
      </c>
      <c r="P84" s="77">
        <v>75.157128996523937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431.43999999999994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-144</v>
      </c>
      <c r="AA84" s="117">
        <f>STOA!J84</f>
        <v>532.67999999999995</v>
      </c>
      <c r="AB84" s="117">
        <f>-STOA!P84</f>
        <v>0</v>
      </c>
      <c r="AC84">
        <f t="shared" si="3"/>
        <v>18.009579320031285</v>
      </c>
      <c r="AD84">
        <f t="shared" si="4"/>
        <v>1739.2550748657823</v>
      </c>
      <c r="AE84">
        <f>'IDT-1'!F84</f>
        <v>-107</v>
      </c>
      <c r="AF84" s="26"/>
      <c r="AG84">
        <f t="shared" si="5"/>
        <v>1632.2550748657823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12.192319322648927</v>
      </c>
      <c r="F85">
        <f>GT_Spot!T85</f>
        <v>0</v>
      </c>
      <c r="G85">
        <f>PPCL_NG!T85</f>
        <v>23.14</v>
      </c>
      <c r="H85">
        <f>PPCL_Spot!T85</f>
        <v>15</v>
      </c>
      <c r="I85">
        <f>Bawana_NG!T85</f>
        <v>49.999999999999993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761.07135171089385</v>
      </c>
      <c r="P85" s="77">
        <v>75.157128996523937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431.39999999999992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-90</v>
      </c>
      <c r="AA85" s="117">
        <f>STOA!J85</f>
        <v>532.67999999999995</v>
      </c>
      <c r="AB85" s="117">
        <f>-STOA!P85</f>
        <v>0</v>
      </c>
      <c r="AC85">
        <f t="shared" si="3"/>
        <v>17.52467051726217</v>
      </c>
      <c r="AD85">
        <f t="shared" si="4"/>
        <v>1793.1161295128045</v>
      </c>
      <c r="AE85">
        <f>'IDT-1'!F85</f>
        <v>-155</v>
      </c>
      <c r="AF85" s="26"/>
      <c r="AG85">
        <f t="shared" si="5"/>
        <v>1638.1161295128045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12.186674493689463</v>
      </c>
      <c r="F86">
        <f>GT_Spot!T86</f>
        <v>0</v>
      </c>
      <c r="G86">
        <f>PPCL_NG!T86</f>
        <v>23.14</v>
      </c>
      <c r="H86">
        <f>PPCL_Spot!T86</f>
        <v>15</v>
      </c>
      <c r="I86">
        <f>Bawana_NG!T86</f>
        <v>49.999999999999993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751.47841429449397</v>
      </c>
      <c r="P86" s="77">
        <v>75.157128996523937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431.08999999999992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532.67999999999995</v>
      </c>
      <c r="AB86" s="117">
        <f>-STOA!P86</f>
        <v>0</v>
      </c>
      <c r="AC86">
        <f t="shared" si="3"/>
        <v>16.638443516505426</v>
      </c>
      <c r="AD86">
        <f t="shared" si="4"/>
        <v>1874.0937742682017</v>
      </c>
      <c r="AE86">
        <f>'IDT-1'!F86</f>
        <v>-228</v>
      </c>
      <c r="AF86" s="26"/>
      <c r="AG86">
        <f t="shared" si="5"/>
        <v>1646.0937742682017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12.186674493689463</v>
      </c>
      <c r="F87">
        <f>GT_Spot!T87</f>
        <v>0</v>
      </c>
      <c r="G87">
        <f>PPCL_NG!T87</f>
        <v>23.14</v>
      </c>
      <c r="H87">
        <f>PPCL_Spot!T87</f>
        <v>15</v>
      </c>
      <c r="I87">
        <f>Bawana_NG!T87</f>
        <v>49.999999999999993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742.86753333038973</v>
      </c>
      <c r="P87" s="77">
        <v>75.157128996523937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430.9799999999999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-128</v>
      </c>
      <c r="AA87" s="117">
        <f>STOA!J87</f>
        <v>532.67999999999995</v>
      </c>
      <c r="AB87" s="117">
        <f>-STOA!P87</f>
        <v>0</v>
      </c>
      <c r="AC87">
        <f t="shared" si="3"/>
        <v>18.053225187750119</v>
      </c>
      <c r="AD87">
        <f t="shared" si="4"/>
        <v>1695.9581116328529</v>
      </c>
      <c r="AE87">
        <f>'IDT-1'!F87</f>
        <v>-100</v>
      </c>
      <c r="AF87" s="26"/>
      <c r="AG87">
        <f t="shared" si="5"/>
        <v>1595.9581116328529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-40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12.186674493689463</v>
      </c>
      <c r="F88">
        <f>GT_Spot!T88</f>
        <v>0</v>
      </c>
      <c r="G88">
        <f>PPCL_NG!T88</f>
        <v>23.14</v>
      </c>
      <c r="H88">
        <f>PPCL_Spot!T88</f>
        <v>15</v>
      </c>
      <c r="I88">
        <f>Bawana_NG!T88</f>
        <v>49.999999999999993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742.86753333038973</v>
      </c>
      <c r="P88" s="77">
        <v>75.157128996523937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427.54999999999995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-22</v>
      </c>
      <c r="AA88" s="117">
        <f>STOA!J88</f>
        <v>532.67999999999995</v>
      </c>
      <c r="AB88" s="117">
        <f>-STOA!P88</f>
        <v>0</v>
      </c>
      <c r="AC88">
        <f t="shared" si="3"/>
        <v>16.726834569509606</v>
      </c>
      <c r="AD88">
        <f t="shared" si="4"/>
        <v>1839.8545022510934</v>
      </c>
      <c r="AE88">
        <f>'IDT-1'!F88</f>
        <v>-176</v>
      </c>
      <c r="AF88" s="26"/>
      <c r="AG88">
        <f t="shared" si="5"/>
        <v>1663.8545022510934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12.186674493689463</v>
      </c>
      <c r="F89">
        <f>GT_Spot!T89</f>
        <v>0</v>
      </c>
      <c r="G89">
        <f>PPCL_NG!T89</f>
        <v>23.14</v>
      </c>
      <c r="H89">
        <f>PPCL_Spot!T89</f>
        <v>15</v>
      </c>
      <c r="I89">
        <f>Bawana_NG!T89</f>
        <v>49.999999999999993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744.00100623718981</v>
      </c>
      <c r="P89" s="77">
        <v>75.157128996523937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427.48999999999995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523.58999999999992</v>
      </c>
      <c r="AB89" s="117">
        <f>-STOA!P89</f>
        <v>0</v>
      </c>
      <c r="AC89">
        <f t="shared" si="3"/>
        <v>17.481954990653612</v>
      </c>
      <c r="AD89">
        <f t="shared" si="4"/>
        <v>1738.0828547367496</v>
      </c>
      <c r="AE89">
        <f>'IDT-1'!F89</f>
        <v>-156.321</v>
      </c>
      <c r="AF89" s="26"/>
      <c r="AG89">
        <f t="shared" si="5"/>
        <v>1581.7618547367497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-115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12.186674493689463</v>
      </c>
      <c r="F90">
        <f>GT_Spot!T90</f>
        <v>0</v>
      </c>
      <c r="G90">
        <f>PPCL_NG!T90</f>
        <v>23.14</v>
      </c>
      <c r="H90">
        <f>PPCL_Spot!T90</f>
        <v>15</v>
      </c>
      <c r="I90">
        <f>Bawana_NG!T90</f>
        <v>49.999999999999993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744.00100623718981</v>
      </c>
      <c r="P90" s="77">
        <v>75.157128996523937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427.20999999999992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523.58999999999992</v>
      </c>
      <c r="AB90" s="117">
        <f>-STOA!P90</f>
        <v>0</v>
      </c>
      <c r="AC90">
        <f t="shared" si="3"/>
        <v>16.902412701710912</v>
      </c>
      <c r="AD90">
        <f t="shared" si="4"/>
        <v>1803.3823970256919</v>
      </c>
      <c r="AE90">
        <f>'IDT-1'!F90</f>
        <v>-122.69199999999999</v>
      </c>
      <c r="AF90" s="26"/>
      <c r="AG90">
        <f t="shared" si="5"/>
        <v>1680.6903970256919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-50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12.186674493689463</v>
      </c>
      <c r="F91">
        <f>GT_Spot!T91</f>
        <v>0</v>
      </c>
      <c r="G91">
        <f>PPCL_NG!T91</f>
        <v>23.14</v>
      </c>
      <c r="H91">
        <f>PPCL_Spot!T91</f>
        <v>15</v>
      </c>
      <c r="I91">
        <f>Bawana_NG!T91</f>
        <v>49.999999999999993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752.66035727437907</v>
      </c>
      <c r="P91" s="77">
        <v>75.157128996523937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426.68999999999994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523.58999999999992</v>
      </c>
      <c r="AB91" s="117">
        <f>-STOA!P91</f>
        <v>0</v>
      </c>
      <c r="AC91">
        <f t="shared" si="3"/>
        <v>17.018429628449159</v>
      </c>
      <c r="AD91">
        <f t="shared" si="4"/>
        <v>1806.4057311361432</v>
      </c>
      <c r="AE91">
        <f>'IDT-1'!F91</f>
        <v>-113.652</v>
      </c>
      <c r="AF91" s="26"/>
      <c r="AG91">
        <f t="shared" si="5"/>
        <v>1692.7537311361432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12.186674493689463</v>
      </c>
      <c r="F92">
        <f>GT_Spot!T92</f>
        <v>0</v>
      </c>
      <c r="G92">
        <f>PPCL_NG!T92</f>
        <v>23.14</v>
      </c>
      <c r="H92">
        <f>PPCL_Spot!T92</f>
        <v>15</v>
      </c>
      <c r="I92">
        <f>Bawana_NG!T92</f>
        <v>49.999999999999993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752.66035727437907</v>
      </c>
      <c r="P92" s="77">
        <v>75.157128996523937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436.18999999999994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523.58999999999992</v>
      </c>
      <c r="AB92" s="117">
        <f>-STOA!P92</f>
        <v>0</v>
      </c>
      <c r="AC92">
        <f t="shared" si="3"/>
        <v>17.501545366947944</v>
      </c>
      <c r="AD92">
        <f t="shared" si="4"/>
        <v>1770.4226153976444</v>
      </c>
      <c r="AE92">
        <f>'IDT-1'!F92</f>
        <v>-88.515999999999991</v>
      </c>
      <c r="AF92" s="26"/>
      <c r="AG92">
        <f t="shared" si="5"/>
        <v>1681.9066153976444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-100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12.186674493689463</v>
      </c>
      <c r="F93">
        <f>GT_Spot!T93</f>
        <v>0</v>
      </c>
      <c r="G93">
        <f>PPCL_NG!T93</f>
        <v>23.14</v>
      </c>
      <c r="H93">
        <f>PPCL_Spot!T93</f>
        <v>15</v>
      </c>
      <c r="I93">
        <f>Bawana_NG!T93</f>
        <v>49.999999999999993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753.35593392757903</v>
      </c>
      <c r="P93" s="77">
        <v>75.157128996523937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435.86999999999995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523.58999999999992</v>
      </c>
      <c r="AB93" s="117">
        <f>-STOA!P93</f>
        <v>0</v>
      </c>
      <c r="AC93">
        <f t="shared" si="3"/>
        <v>17.060944065386341</v>
      </c>
      <c r="AD93">
        <f t="shared" si="4"/>
        <v>1821.238793352406</v>
      </c>
      <c r="AE93">
        <f>'IDT-1'!F93</f>
        <v>-70.625</v>
      </c>
      <c r="AF93" s="26"/>
      <c r="AG93">
        <f t="shared" si="5"/>
        <v>1750.613793352406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-50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12.192319322648927</v>
      </c>
      <c r="F94">
        <f>GT_Spot!T94</f>
        <v>0</v>
      </c>
      <c r="G94">
        <f>PPCL_NG!T94</f>
        <v>23.14</v>
      </c>
      <c r="H94">
        <f>PPCL_Spot!T94</f>
        <v>15</v>
      </c>
      <c r="I94">
        <f>Bawana_NG!T94</f>
        <v>49.999999999999993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752.74761610317898</v>
      </c>
      <c r="P94" s="77">
        <v>75.157128996523937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435.85999999999996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523.58999999999992</v>
      </c>
      <c r="AB94" s="117">
        <f>-STOA!P94</f>
        <v>0</v>
      </c>
      <c r="AC94">
        <f t="shared" si="3"/>
        <v>17.055552543026462</v>
      </c>
      <c r="AD94">
        <f t="shared" si="4"/>
        <v>1820.6315118793254</v>
      </c>
      <c r="AE94">
        <f>'IDT-1'!F94</f>
        <v>-50.980000000000004</v>
      </c>
      <c r="AF94" s="26"/>
      <c r="AG94">
        <f t="shared" si="5"/>
        <v>1769.6515118793254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-50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12.192319322648927</v>
      </c>
      <c r="F95">
        <f>GT_Spot!T95</f>
        <v>0</v>
      </c>
      <c r="G95">
        <f>PPCL_NG!T95</f>
        <v>23.14</v>
      </c>
      <c r="H95">
        <f>PPCL_Spot!T95</f>
        <v>15</v>
      </c>
      <c r="I95">
        <f>Bawana_NG!T95</f>
        <v>49.999999999999993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747.63738148874813</v>
      </c>
      <c r="P95" s="77">
        <v>75.157128996523937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435.51999999999992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532.67999999999995</v>
      </c>
      <c r="AB95" s="117">
        <f>-STOA!P95</f>
        <v>0</v>
      </c>
      <c r="AC95">
        <f t="shared" si="3"/>
        <v>17.487098216918259</v>
      </c>
      <c r="AD95">
        <f t="shared" si="4"/>
        <v>1778.8397315910029</v>
      </c>
      <c r="AE95">
        <f>'IDT-1'!F95</f>
        <v>-47.83</v>
      </c>
      <c r="AF95" s="26"/>
      <c r="AG95">
        <f t="shared" si="5"/>
        <v>1731.0097315910029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-95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12.192319322648927</v>
      </c>
      <c r="F96">
        <f>GT_Spot!T96</f>
        <v>0</v>
      </c>
      <c r="G96">
        <f>PPCL_NG!T96</f>
        <v>23.14</v>
      </c>
      <c r="H96">
        <f>PPCL_Spot!T96</f>
        <v>15</v>
      </c>
      <c r="I96">
        <f>Bawana_NG!T96</f>
        <v>49.999999999999993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747.63738148874813</v>
      </c>
      <c r="P96" s="77">
        <v>75.157128996523937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435.11999999999995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532.67999999999995</v>
      </c>
      <c r="AB96" s="117">
        <f>-STOA!P96</f>
        <v>0</v>
      </c>
      <c r="AC96">
        <f t="shared" si="3"/>
        <v>17.084062478419472</v>
      </c>
      <c r="AD96">
        <f t="shared" si="4"/>
        <v>1823.8427673295014</v>
      </c>
      <c r="AE96">
        <f>'IDT-1'!F96</f>
        <v>-57.164999999999999</v>
      </c>
      <c r="AF96" s="26"/>
      <c r="AG96">
        <f t="shared" si="5"/>
        <v>1766.6777673295014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-50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12.192319322648927</v>
      </c>
      <c r="F97">
        <f>GT_Spot!T97</f>
        <v>0</v>
      </c>
      <c r="G97">
        <f>PPCL_NG!T97</f>
        <v>23.14</v>
      </c>
      <c r="H97">
        <f>PPCL_Spot!T97</f>
        <v>15</v>
      </c>
      <c r="I97">
        <f>Bawana_NG!T97</f>
        <v>49.999999999999993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746.39394501914819</v>
      </c>
      <c r="P97" s="77">
        <v>75.157128996523937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434.71999999999991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532.67999999999995</v>
      </c>
      <c r="AB97" s="117">
        <f>-STOA!P97</f>
        <v>0</v>
      </c>
      <c r="AC97">
        <f t="shared" si="3"/>
        <v>16.892037687043086</v>
      </c>
      <c r="AD97">
        <f t="shared" si="4"/>
        <v>1842.3913556512778</v>
      </c>
      <c r="AE97">
        <f>'IDT-1'!F97</f>
        <v>-71.438999999999993</v>
      </c>
      <c r="AF97" s="26"/>
      <c r="AG97">
        <f t="shared" si="5"/>
        <v>1770.9523556512777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-30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12.192319322648927</v>
      </c>
      <c r="F98">
        <f>GT_Spot!T98</f>
        <v>0</v>
      </c>
      <c r="G98">
        <f>PPCL_NG!T98</f>
        <v>23.14</v>
      </c>
      <c r="H98">
        <f>PPCL_Spot!T98</f>
        <v>15</v>
      </c>
      <c r="I98">
        <f>Bawana_NG!T98</f>
        <v>49.999999999999993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743.81872601052748</v>
      </c>
      <c r="P98" s="77">
        <v>75.157128996523937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434.56999999999994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532.67999999999995</v>
      </c>
      <c r="AB98" s="117">
        <f>-STOA!P98</f>
        <v>0</v>
      </c>
      <c r="AC98">
        <f t="shared" si="3"/>
        <v>16.779274484545269</v>
      </c>
      <c r="AD98">
        <f t="shared" si="4"/>
        <v>1849.7788998451549</v>
      </c>
      <c r="AE98">
        <f>'IDT-1'!F98</f>
        <v>-88.963999999999999</v>
      </c>
      <c r="AF98" s="26"/>
      <c r="AG98">
        <f t="shared" si="5"/>
        <v>1760.814899845155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0.28302437762267219</v>
      </c>
      <c r="F99">
        <f t="shared" si="6"/>
        <v>0</v>
      </c>
      <c r="G99">
        <f t="shared" si="6"/>
        <v>0.55536000000000074</v>
      </c>
      <c r="H99">
        <f t="shared" si="6"/>
        <v>0.56056289622479771</v>
      </c>
      <c r="I99">
        <f t="shared" si="6"/>
        <v>1.2387038868709161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15.483816179820165</v>
      </c>
      <c r="P99" s="77">
        <f t="shared" si="6"/>
        <v>1.2244616649957873</v>
      </c>
      <c r="Q99" s="77">
        <f t="shared" si="6"/>
        <v>0</v>
      </c>
      <c r="R99" s="80">
        <f>SUM(R3:R98)/4000</f>
        <v>0.224614996934314</v>
      </c>
      <c r="S99" s="80">
        <f t="shared" si="6"/>
        <v>0</v>
      </c>
      <c r="T99" s="78">
        <f t="shared" si="6"/>
        <v>0.88514250000000017</v>
      </c>
      <c r="U99" s="78">
        <f t="shared" si="6"/>
        <v>10.033227500000001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-2.6779424999999999</v>
      </c>
      <c r="AA99" s="117">
        <f t="shared" si="6"/>
        <v>12.635219999999993</v>
      </c>
      <c r="AB99" s="117">
        <f t="shared" si="6"/>
        <v>0</v>
      </c>
      <c r="AC99">
        <f t="shared" si="6"/>
        <v>0.42595839844529154</v>
      </c>
      <c r="AD99">
        <f t="shared" si="6"/>
        <v>37.601660604023344</v>
      </c>
      <c r="AE99">
        <f t="shared" si="6"/>
        <v>-0.90810924999999987</v>
      </c>
      <c r="AG99">
        <f t="shared" si="6"/>
        <v>36.693551354023349</v>
      </c>
      <c r="AI99">
        <f t="shared" si="6"/>
        <v>0</v>
      </c>
      <c r="AJ99">
        <f t="shared" si="6"/>
        <v>0</v>
      </c>
      <c r="AK99">
        <f t="shared" si="6"/>
        <v>6.8927499999999989E-2</v>
      </c>
      <c r="AL99">
        <f t="shared" si="6"/>
        <v>-2.4874999999999998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tabSelected="1"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44754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  <c r="AT1" s="197" t="s">
        <v>149</v>
      </c>
    </row>
    <row r="2" spans="1:46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T2" s="197" t="s">
        <v>152</v>
      </c>
    </row>
    <row r="3" spans="1:46">
      <c r="A3" t="s">
        <v>45</v>
      </c>
      <c r="E3">
        <f>GT_NG!S3</f>
        <v>1.6307355516637478</v>
      </c>
      <c r="F3">
        <f>GT_Spot!S3</f>
        <v>0</v>
      </c>
      <c r="G3">
        <f>PPCL_NG!S3</f>
        <v>36.36</v>
      </c>
      <c r="H3">
        <f>PPCL_Spot!S3</f>
        <v>43</v>
      </c>
      <c r="I3">
        <f>Bawana_NG!S3</f>
        <v>21.126205955123279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64.109999999999985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1.8969890852597258</v>
      </c>
      <c r="AD3">
        <f>SUM(B3:AB3,AI3:AR3)-AC3</f>
        <v>213.66995242152728</v>
      </c>
      <c r="AE3">
        <f>'IDT-1'!E3</f>
        <v>0</v>
      </c>
      <c r="AF3" s="26"/>
      <c r="AG3">
        <f>SUM(AD3:AF3)+AT3</f>
        <v>171.66995242152728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48.37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-42</v>
      </c>
    </row>
    <row r="4" spans="1:46">
      <c r="A4" t="s">
        <v>46</v>
      </c>
      <c r="E4">
        <f>GT_NG!S4</f>
        <v>1.6663747810858145</v>
      </c>
      <c r="F4">
        <f>GT_Spot!S4</f>
        <v>0</v>
      </c>
      <c r="G4">
        <f>PPCL_NG!S4</f>
        <v>36.36</v>
      </c>
      <c r="H4">
        <f>PPCL_Spot!S4</f>
        <v>43</v>
      </c>
      <c r="I4">
        <f>Bawana_NG!S4</f>
        <v>29.06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64.109999999999985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1.9671200980735553</v>
      </c>
      <c r="AD4">
        <f t="shared" ref="AD4:AD67" si="1">SUM(B4:AB4,AI4:AR4)-AC4</f>
        <v>221.56925468301225</v>
      </c>
      <c r="AE4">
        <f>'IDT-1'!E4</f>
        <v>0</v>
      </c>
      <c r="AF4" s="26"/>
      <c r="AG4">
        <f t="shared" ref="AG4:AG67" si="2">SUM(AD4:AF4)+AT4</f>
        <v>179.56925468301225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48.37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-42</v>
      </c>
    </row>
    <row r="5" spans="1:46">
      <c r="A5" t="s">
        <v>47</v>
      </c>
      <c r="E5">
        <f>GT_NG!S5</f>
        <v>1.6663747810858145</v>
      </c>
      <c r="F5">
        <f>GT_Spot!S5</f>
        <v>0</v>
      </c>
      <c r="G5">
        <f>PPCL_NG!S5</f>
        <v>36.36</v>
      </c>
      <c r="H5">
        <f>PPCL_Spot!S5</f>
        <v>43</v>
      </c>
      <c r="I5">
        <f>Bawana_NG!S5</f>
        <v>27.41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64.109999999999985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1.9526000980735552</v>
      </c>
      <c r="AD5">
        <f t="shared" si="1"/>
        <v>219.93377468301225</v>
      </c>
      <c r="AE5">
        <f>'IDT-1'!E5</f>
        <v>0</v>
      </c>
      <c r="AF5" s="26"/>
      <c r="AG5">
        <f t="shared" si="2"/>
        <v>177.93377468301225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48.37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-42</v>
      </c>
    </row>
    <row r="6" spans="1:46">
      <c r="A6" t="s">
        <v>48</v>
      </c>
      <c r="E6">
        <f>GT_NG!S6</f>
        <v>1.6663747810858145</v>
      </c>
      <c r="F6">
        <f>GT_Spot!S6</f>
        <v>0</v>
      </c>
      <c r="G6">
        <f>PPCL_NG!S6</f>
        <v>36.36</v>
      </c>
      <c r="H6">
        <f>PPCL_Spot!S6</f>
        <v>43</v>
      </c>
      <c r="I6">
        <f>Bawana_NG!S6</f>
        <v>27.41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64.109999999999985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1.9526000980735552</v>
      </c>
      <c r="AD6">
        <f t="shared" si="1"/>
        <v>219.93377468301225</v>
      </c>
      <c r="AE6">
        <f>'IDT-1'!E6</f>
        <v>0</v>
      </c>
      <c r="AF6" s="26"/>
      <c r="AG6">
        <f t="shared" si="2"/>
        <v>177.93377468301225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48.37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-42</v>
      </c>
    </row>
    <row r="7" spans="1:46">
      <c r="A7" t="s">
        <v>49</v>
      </c>
      <c r="E7">
        <f>GT_NG!S7</f>
        <v>1.6663747810858145</v>
      </c>
      <c r="F7">
        <f>GT_Spot!S7</f>
        <v>0</v>
      </c>
      <c r="G7">
        <f>PPCL_NG!S7</f>
        <v>36.36</v>
      </c>
      <c r="H7">
        <f>PPCL_Spot!S7</f>
        <v>43</v>
      </c>
      <c r="I7">
        <f>Bawana_NG!S7</f>
        <v>29.06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64.109999999999985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1.5414640980735552</v>
      </c>
      <c r="AD7">
        <f t="shared" si="1"/>
        <v>173.62491068301225</v>
      </c>
      <c r="AE7">
        <f>'IDT-1'!E7</f>
        <v>0</v>
      </c>
      <c r="AF7" s="26"/>
      <c r="AG7">
        <f t="shared" si="2"/>
        <v>131.62491068301225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-42</v>
      </c>
    </row>
    <row r="8" spans="1:46">
      <c r="A8" t="s">
        <v>50</v>
      </c>
      <c r="E8">
        <f>GT_NG!S8</f>
        <v>1.6663747810858145</v>
      </c>
      <c r="F8">
        <f>GT_Spot!S8</f>
        <v>0</v>
      </c>
      <c r="G8">
        <f>PPCL_NG!S8</f>
        <v>36.36</v>
      </c>
      <c r="H8">
        <f>PPCL_Spot!S8</f>
        <v>43</v>
      </c>
      <c r="I8">
        <f>Bawana_NG!S8</f>
        <v>29.06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64.109999999999985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1.9671200980735553</v>
      </c>
      <c r="AD8">
        <f t="shared" si="1"/>
        <v>221.56925468301225</v>
      </c>
      <c r="AE8">
        <f>'IDT-1'!E8</f>
        <v>0</v>
      </c>
      <c r="AF8" s="26"/>
      <c r="AG8">
        <f t="shared" si="2"/>
        <v>179.56925468301225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48.37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-42</v>
      </c>
    </row>
    <row r="9" spans="1:46">
      <c r="A9" t="s">
        <v>51</v>
      </c>
      <c r="E9">
        <f>GT_NG!S9</f>
        <v>2.1123569122395072</v>
      </c>
      <c r="F9">
        <f>GT_Spot!S9</f>
        <v>0</v>
      </c>
      <c r="G9">
        <f>PPCL_NG!S9</f>
        <v>36.36</v>
      </c>
      <c r="H9">
        <f>PPCL_Spot!S9</f>
        <v>43</v>
      </c>
      <c r="I9">
        <f>Bawana_NG!S9</f>
        <v>29.06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64.109999999999985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1.9710447408277079</v>
      </c>
      <c r="AD9">
        <f t="shared" si="1"/>
        <v>222.01131217141179</v>
      </c>
      <c r="AE9">
        <f>'IDT-1'!E9</f>
        <v>0</v>
      </c>
      <c r="AF9" s="26"/>
      <c r="AG9">
        <f t="shared" si="2"/>
        <v>180.01131217141179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48.37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-42</v>
      </c>
    </row>
    <row r="10" spans="1:46">
      <c r="A10" t="s">
        <v>52</v>
      </c>
      <c r="E10">
        <f>GT_NG!S10</f>
        <v>2.1123569122395072</v>
      </c>
      <c r="F10">
        <f>GT_Spot!S10</f>
        <v>0</v>
      </c>
      <c r="G10">
        <f>PPCL_NG!S10</f>
        <v>36.36</v>
      </c>
      <c r="H10">
        <f>PPCL_Spot!S10</f>
        <v>43</v>
      </c>
      <c r="I10">
        <f>Bawana_NG!S10</f>
        <v>29.06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64.109999999999985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1.9710447408277079</v>
      </c>
      <c r="AD10">
        <f t="shared" si="1"/>
        <v>222.01131217141179</v>
      </c>
      <c r="AE10">
        <f>'IDT-1'!E10</f>
        <v>0</v>
      </c>
      <c r="AF10" s="26"/>
      <c r="AG10">
        <f t="shared" si="2"/>
        <v>180.01131217141179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48.37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-42</v>
      </c>
    </row>
    <row r="11" spans="1:46">
      <c r="A11" t="s">
        <v>53</v>
      </c>
      <c r="E11">
        <f>GT_NG!S11</f>
        <v>2.1123569122395072</v>
      </c>
      <c r="F11">
        <f>GT_Spot!S11</f>
        <v>0</v>
      </c>
      <c r="G11">
        <f>PPCL_NG!S11</f>
        <v>36.36</v>
      </c>
      <c r="H11">
        <f>PPCL_Spot!S11</f>
        <v>43.936969864147294</v>
      </c>
      <c r="I11">
        <f>Bawana_NG!S11</f>
        <v>29.06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64.27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1.5550420756322039</v>
      </c>
      <c r="AD11">
        <f t="shared" si="1"/>
        <v>175.1542847007546</v>
      </c>
      <c r="AE11">
        <f>'IDT-1'!E11</f>
        <v>0</v>
      </c>
      <c r="AF11" s="26"/>
      <c r="AG11">
        <f t="shared" si="2"/>
        <v>133.1542847007546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-42</v>
      </c>
    </row>
    <row r="12" spans="1:46">
      <c r="A12" t="s">
        <v>54</v>
      </c>
      <c r="E12">
        <f>GT_NG!S12</f>
        <v>2.1123569122395072</v>
      </c>
      <c r="F12">
        <f>GT_Spot!S12</f>
        <v>0</v>
      </c>
      <c r="G12">
        <f>PPCL_NG!S12</f>
        <v>36.36</v>
      </c>
      <c r="H12">
        <f>PPCL_Spot!S12</f>
        <v>43.936969864147294</v>
      </c>
      <c r="I12">
        <f>Bawana_NG!S12</f>
        <v>29.06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64.27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1.8104180756322039</v>
      </c>
      <c r="AD12">
        <f t="shared" si="1"/>
        <v>203.9189087007546</v>
      </c>
      <c r="AE12">
        <f>'IDT-1'!E12</f>
        <v>0</v>
      </c>
      <c r="AF12" s="26"/>
      <c r="AG12">
        <f t="shared" si="2"/>
        <v>161.9189087007546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29.02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-42</v>
      </c>
    </row>
    <row r="13" spans="1:46">
      <c r="A13" t="s">
        <v>55</v>
      </c>
      <c r="E13">
        <f>GT_NG!S13</f>
        <v>2.1123569122395072</v>
      </c>
      <c r="F13">
        <f>GT_Spot!S13</f>
        <v>0</v>
      </c>
      <c r="G13">
        <f>PPCL_NG!S13</f>
        <v>36.36</v>
      </c>
      <c r="H13">
        <f>PPCL_Spot!S13</f>
        <v>43.936969864147294</v>
      </c>
      <c r="I13">
        <f>Bawana_NG!S13</f>
        <v>29.06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64.27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1.8104180756322039</v>
      </c>
      <c r="AD13">
        <f t="shared" si="1"/>
        <v>203.9189087007546</v>
      </c>
      <c r="AE13">
        <f>'IDT-1'!E13</f>
        <v>0</v>
      </c>
      <c r="AF13" s="26"/>
      <c r="AG13">
        <f t="shared" si="2"/>
        <v>161.9189087007546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29.02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-42</v>
      </c>
    </row>
    <row r="14" spans="1:46">
      <c r="A14" t="s">
        <v>56</v>
      </c>
      <c r="E14">
        <f>GT_NG!S14</f>
        <v>2.1123569122395072</v>
      </c>
      <c r="F14">
        <f>GT_Spot!S14</f>
        <v>0</v>
      </c>
      <c r="G14">
        <f>PPCL_NG!S14</f>
        <v>36.36</v>
      </c>
      <c r="H14">
        <f>PPCL_Spot!S14</f>
        <v>43.936969864147294</v>
      </c>
      <c r="I14">
        <f>Bawana_NG!S14</f>
        <v>29.06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64.27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1.5550420756322039</v>
      </c>
      <c r="AD14">
        <f t="shared" si="1"/>
        <v>175.1542847007546</v>
      </c>
      <c r="AE14">
        <f>'IDT-1'!E14</f>
        <v>0</v>
      </c>
      <c r="AF14" s="26"/>
      <c r="AG14">
        <f t="shared" si="2"/>
        <v>133.1542847007546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-42</v>
      </c>
    </row>
    <row r="15" spans="1:46">
      <c r="A15" t="s">
        <v>57</v>
      </c>
      <c r="E15">
        <f>GT_NG!S15</f>
        <v>2.1133353492591476</v>
      </c>
      <c r="F15">
        <f>GT_Spot!S15</f>
        <v>0</v>
      </c>
      <c r="G15">
        <f>PPCL_NG!S15</f>
        <v>36.36</v>
      </c>
      <c r="H15">
        <f>PPCL_Spot!S15</f>
        <v>43.936969864147294</v>
      </c>
      <c r="I15">
        <f>Bawana_NG!S15</f>
        <v>29.06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64.27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1.5550506858779767</v>
      </c>
      <c r="AD15">
        <f t="shared" si="1"/>
        <v>175.15525452752846</v>
      </c>
      <c r="AE15">
        <f>'IDT-1'!E15</f>
        <v>0</v>
      </c>
      <c r="AF15" s="26"/>
      <c r="AG15">
        <f t="shared" si="2"/>
        <v>175.15525452752846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2.1133353492591476</v>
      </c>
      <c r="F16">
        <f>GT_Spot!S16</f>
        <v>0</v>
      </c>
      <c r="G16">
        <f>PPCL_NG!S16</f>
        <v>36.36</v>
      </c>
      <c r="H16">
        <f>PPCL_Spot!S16</f>
        <v>43.936969864147294</v>
      </c>
      <c r="I16">
        <f>Bawana_NG!S16</f>
        <v>29.06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64.27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1.5550506858779767</v>
      </c>
      <c r="AD16">
        <f t="shared" si="1"/>
        <v>175.15525452752846</v>
      </c>
      <c r="AE16">
        <f>'IDT-1'!E16</f>
        <v>0</v>
      </c>
      <c r="AF16" s="26"/>
      <c r="AG16">
        <f t="shared" si="2"/>
        <v>175.15525452752846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2.1133353492591476</v>
      </c>
      <c r="F17">
        <f>GT_Spot!S17</f>
        <v>0</v>
      </c>
      <c r="G17">
        <f>PPCL_NG!S17</f>
        <v>36.36</v>
      </c>
      <c r="H17">
        <f>PPCL_Spot!S17</f>
        <v>43.936969864147294</v>
      </c>
      <c r="I17">
        <f>Bawana_NG!S17</f>
        <v>29.059999999999995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60.659999999999989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2.055970337209696</v>
      </c>
      <c r="AD17">
        <f t="shared" si="1"/>
        <v>111.04433487619674</v>
      </c>
      <c r="AE17">
        <f>'IDT-1'!E17</f>
        <v>0</v>
      </c>
      <c r="AF17" s="26"/>
      <c r="AG17">
        <f t="shared" si="2"/>
        <v>111.04433487619674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-60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2.1133353492591476</v>
      </c>
      <c r="F18">
        <f>GT_Spot!S18</f>
        <v>0</v>
      </c>
      <c r="G18">
        <f>PPCL_NG!S18</f>
        <v>36.36</v>
      </c>
      <c r="H18">
        <f>PPCL_Spot!S18</f>
        <v>43.936969864147294</v>
      </c>
      <c r="I18">
        <f>Bawana_NG!S18</f>
        <v>29.059999999999995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60.659999999999989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1.6120639610999301</v>
      </c>
      <c r="AD18">
        <f t="shared" si="1"/>
        <v>161.48824125230652</v>
      </c>
      <c r="AE18">
        <f>'IDT-1'!E18</f>
        <v>0</v>
      </c>
      <c r="AF18" s="26"/>
      <c r="AG18">
        <f t="shared" si="2"/>
        <v>161.48824125230652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1.6663747810858145</v>
      </c>
      <c r="F19">
        <f>GT_Spot!S19</f>
        <v>0</v>
      </c>
      <c r="G19">
        <f>PPCL_NG!S19</f>
        <v>36.36</v>
      </c>
      <c r="H19">
        <f>PPCL_Spot!S19</f>
        <v>43.936969864147294</v>
      </c>
      <c r="I19">
        <f>Bawana_NG!S19</f>
        <v>29.059999999999995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60.659999999999989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1.6525213457109811</v>
      </c>
      <c r="AD19">
        <f t="shared" si="1"/>
        <v>156.0008232995221</v>
      </c>
      <c r="AE19">
        <f>'IDT-1'!E19</f>
        <v>0</v>
      </c>
      <c r="AF19" s="26"/>
      <c r="AG19">
        <f t="shared" si="2"/>
        <v>156.0008232995221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2.1123569122395072</v>
      </c>
      <c r="F20">
        <f>GT_Spot!S20</f>
        <v>0</v>
      </c>
      <c r="G20">
        <f>PPCL_NG!S20</f>
        <v>36.36</v>
      </c>
      <c r="H20">
        <f>PPCL_Spot!S20</f>
        <v>43.936969864147294</v>
      </c>
      <c r="I20">
        <f>Bawana_NG!S20</f>
        <v>29.059999999999995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60.659999999999989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2.1447430021858764</v>
      </c>
      <c r="AD20">
        <f t="shared" si="1"/>
        <v>100.95458377420091</v>
      </c>
      <c r="AE20">
        <f>'IDT-1'!E20</f>
        <v>0</v>
      </c>
      <c r="AF20" s="26"/>
      <c r="AG20">
        <f t="shared" si="2"/>
        <v>100.95458377420091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-70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2.1123569122395072</v>
      </c>
      <c r="F21">
        <f>GT_Spot!S21</f>
        <v>0</v>
      </c>
      <c r="G21">
        <f>PPCL_NG!S21</f>
        <v>36.36</v>
      </c>
      <c r="H21">
        <f>PPCL_Spot!S21</f>
        <v>43.936969864147294</v>
      </c>
      <c r="I21">
        <f>Bawana_NG!S21</f>
        <v>29.059999999999995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60.659999999999989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1.6120553508541571</v>
      </c>
      <c r="AD21">
        <f t="shared" si="1"/>
        <v>161.48727142553264</v>
      </c>
      <c r="AE21">
        <f>'IDT-1'!E21</f>
        <v>0</v>
      </c>
      <c r="AF21" s="26"/>
      <c r="AG21">
        <f t="shared" si="2"/>
        <v>161.48727142553264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2.1123569122395072</v>
      </c>
      <c r="F22">
        <f>GT_Spot!S22</f>
        <v>0</v>
      </c>
      <c r="G22">
        <f>PPCL_NG!S22</f>
        <v>36.36</v>
      </c>
      <c r="H22">
        <f>PPCL_Spot!S22</f>
        <v>43.936969864147294</v>
      </c>
      <c r="I22">
        <f>Bawana_NG!S22</f>
        <v>29.059999999999995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60.659999999999989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1.7008366260761103</v>
      </c>
      <c r="AD22">
        <f t="shared" si="1"/>
        <v>151.39849015031069</v>
      </c>
      <c r="AE22">
        <f>'IDT-1'!E22</f>
        <v>0</v>
      </c>
      <c r="AF22" s="26"/>
      <c r="AG22">
        <f t="shared" si="2"/>
        <v>151.39849015031069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2.1123569122395072</v>
      </c>
      <c r="F23">
        <f>GT_Spot!S23</f>
        <v>0</v>
      </c>
      <c r="G23">
        <f>PPCL_NG!S23</f>
        <v>36.36</v>
      </c>
      <c r="H23">
        <f>PPCL_Spot!S23</f>
        <v>43.936969864147294</v>
      </c>
      <c r="I23">
        <f>Bawana_NG!S23</f>
        <v>29.059999999999995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60.659999999999989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2.0559617269639228</v>
      </c>
      <c r="AD23">
        <f t="shared" si="1"/>
        <v>111.04336504942286</v>
      </c>
      <c r="AE23">
        <f>'IDT-1'!E23</f>
        <v>0</v>
      </c>
      <c r="AF23" s="26"/>
      <c r="AG23">
        <f t="shared" si="2"/>
        <v>111.04336504942286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2.1123569122395072</v>
      </c>
      <c r="F24">
        <f>GT_Spot!S24</f>
        <v>0</v>
      </c>
      <c r="G24">
        <f>PPCL_NG!S24</f>
        <v>36.36</v>
      </c>
      <c r="H24">
        <f>PPCL_Spot!S24</f>
        <v>43.936969864147294</v>
      </c>
      <c r="I24">
        <f>Bawana_NG!S24</f>
        <v>29.059999999999995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60.659999999999989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1.7008366260761103</v>
      </c>
      <c r="AD24">
        <f t="shared" si="1"/>
        <v>151.39849015031069</v>
      </c>
      <c r="AE24">
        <f>'IDT-1'!E24</f>
        <v>0</v>
      </c>
      <c r="AF24" s="26"/>
      <c r="AG24">
        <f t="shared" si="2"/>
        <v>151.39849015031069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2.1123569122395072</v>
      </c>
      <c r="F25">
        <f>GT_Spot!S25</f>
        <v>0</v>
      </c>
      <c r="G25">
        <f>PPCL_NG!S25</f>
        <v>36.36</v>
      </c>
      <c r="H25">
        <f>PPCL_Spot!S25</f>
        <v>43.936969864147294</v>
      </c>
      <c r="I25">
        <f>Bawana_NG!S25</f>
        <v>29.061468766371647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60.659999999999989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1.7008495512201807</v>
      </c>
      <c r="AD25">
        <f t="shared" si="1"/>
        <v>151.39994599153823</v>
      </c>
      <c r="AE25">
        <f>'IDT-1'!E25</f>
        <v>0</v>
      </c>
      <c r="AF25" s="26"/>
      <c r="AG25">
        <f t="shared" si="2"/>
        <v>151.39994599153823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2.1123569122395072</v>
      </c>
      <c r="F26">
        <f>GT_Spot!S26</f>
        <v>0</v>
      </c>
      <c r="G26">
        <f>PPCL_NG!S26</f>
        <v>36.36</v>
      </c>
      <c r="H26">
        <f>PPCL_Spot!S26</f>
        <v>43.936969864147294</v>
      </c>
      <c r="I26">
        <f>Bawana_NG!S26</f>
        <v>29.06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60.769999999999989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1.7018046260761102</v>
      </c>
      <c r="AD26">
        <f t="shared" si="1"/>
        <v>151.50752215031068</v>
      </c>
      <c r="AE26">
        <f>'IDT-1'!E26</f>
        <v>0</v>
      </c>
      <c r="AF26" s="26"/>
      <c r="AG26">
        <f t="shared" si="2"/>
        <v>151.50752215031068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2.1123569122395072</v>
      </c>
      <c r="F27">
        <f>GT_Spot!S27</f>
        <v>0</v>
      </c>
      <c r="G27">
        <f>PPCL_NG!S27</f>
        <v>36.36</v>
      </c>
      <c r="H27">
        <f>PPCL_Spot!S27</f>
        <v>43.936969864147294</v>
      </c>
      <c r="I27">
        <f>Bawana_NG!S27</f>
        <v>29.059999999999995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60.529999999999994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2.0992083645748996</v>
      </c>
      <c r="AD27">
        <f t="shared" si="1"/>
        <v>105.87011841181189</v>
      </c>
      <c r="AE27">
        <f>'IDT-1'!E27</f>
        <v>0</v>
      </c>
      <c r="AF27" s="26"/>
      <c r="AG27">
        <f t="shared" si="2"/>
        <v>105.87011841181189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1.6153846153846154</v>
      </c>
      <c r="F28">
        <f>GT_Spot!S28</f>
        <v>0</v>
      </c>
      <c r="G28">
        <f>PPCL_NG!S28</f>
        <v>36.36</v>
      </c>
      <c r="H28">
        <f>PPCL_Spot!S28</f>
        <v>43</v>
      </c>
      <c r="I28">
        <f>Bawana_NG!S28</f>
        <v>29.059999999999995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60.529999999999994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1.6870739350592909</v>
      </c>
      <c r="AD28">
        <f t="shared" si="1"/>
        <v>149.84831068032531</v>
      </c>
      <c r="AE28">
        <f>'IDT-1'!E28</f>
        <v>0</v>
      </c>
      <c r="AF28" s="26"/>
      <c r="AG28">
        <f t="shared" si="2"/>
        <v>149.84831068032531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2.1133353492591476</v>
      </c>
      <c r="F29">
        <f>GT_Spot!S29</f>
        <v>0</v>
      </c>
      <c r="G29">
        <f>PPCL_NG!S29</f>
        <v>36.36</v>
      </c>
      <c r="H29">
        <f>PPCL_Spot!S29</f>
        <v>43.936969864147294</v>
      </c>
      <c r="I29">
        <f>Bawana_NG!S29</f>
        <v>29.059999999999995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60.529999999999994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1.6997012363218833</v>
      </c>
      <c r="AD29">
        <f t="shared" si="1"/>
        <v>151.27060397708456</v>
      </c>
      <c r="AE29">
        <f>'IDT-1'!E29</f>
        <v>0</v>
      </c>
      <c r="AF29" s="26"/>
      <c r="AG29">
        <f t="shared" si="2"/>
        <v>151.27060397708456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1.6153846153846154</v>
      </c>
      <c r="F30">
        <f>GT_Spot!S30</f>
        <v>0</v>
      </c>
      <c r="G30">
        <f>PPCL_NG!S30</f>
        <v>36.36</v>
      </c>
      <c r="H30">
        <f>PPCL_Spot!S30</f>
        <v>43</v>
      </c>
      <c r="I30">
        <f>Bawana_NG!S30</f>
        <v>29.061468766371647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60.529999999999994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1.6870868602033615</v>
      </c>
      <c r="AD30">
        <f t="shared" si="1"/>
        <v>149.84976652155291</v>
      </c>
      <c r="AE30">
        <f>'IDT-1'!E30</f>
        <v>0</v>
      </c>
      <c r="AF30" s="26"/>
      <c r="AG30">
        <f t="shared" si="2"/>
        <v>149.84976652155291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1.6153846153846154</v>
      </c>
      <c r="F31">
        <f>GT_Spot!S31</f>
        <v>0</v>
      </c>
      <c r="G31">
        <f>PPCL_NG!S31</f>
        <v>36.36</v>
      </c>
      <c r="H31">
        <f>PPCL_Spot!S31</f>
        <v>43</v>
      </c>
      <c r="I31">
        <f>Bawana_NG!S31</f>
        <v>29.059999999999995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61.09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2.1359083111690569</v>
      </c>
      <c r="AD31">
        <f t="shared" si="1"/>
        <v>99.959476304215542</v>
      </c>
      <c r="AE31">
        <f>'IDT-1'!E31</f>
        <v>0</v>
      </c>
      <c r="AF31" s="26"/>
      <c r="AG31">
        <f t="shared" si="2"/>
        <v>99.959476304215542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-70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1.6153846153846154</v>
      </c>
      <c r="F32">
        <f>GT_Spot!S32</f>
        <v>0</v>
      </c>
      <c r="G32">
        <f>PPCL_NG!S32</f>
        <v>36.36</v>
      </c>
      <c r="H32">
        <f>PPCL_Spot!S32</f>
        <v>43</v>
      </c>
      <c r="I32">
        <f>Bawana_NG!S32</f>
        <v>29.061468766371647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61.48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1.517884309759455</v>
      </c>
      <c r="AD32">
        <f t="shared" si="1"/>
        <v>170.96896907199678</v>
      </c>
      <c r="AE32">
        <f>'IDT-1'!E32</f>
        <v>0</v>
      </c>
      <c r="AF32" s="26"/>
      <c r="AG32">
        <f t="shared" si="2"/>
        <v>170.96896907199678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2.1133353492591476</v>
      </c>
      <c r="F33">
        <f>GT_Spot!S33</f>
        <v>0</v>
      </c>
      <c r="G33">
        <f>PPCL_NG!S33</f>
        <v>36.36</v>
      </c>
      <c r="H33">
        <f>PPCL_Spot!S33</f>
        <v>43.936969864147294</v>
      </c>
      <c r="I33">
        <f>Bawana_NG!S33</f>
        <v>29.061468766371647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62.12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1.5361436110220472</v>
      </c>
      <c r="AD33">
        <f t="shared" si="1"/>
        <v>173.02563036875603</v>
      </c>
      <c r="AE33">
        <f>'IDT-1'!E33</f>
        <v>0</v>
      </c>
      <c r="AF33" s="26"/>
      <c r="AG33">
        <f t="shared" si="2"/>
        <v>173.02563036875603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2.1133353492591476</v>
      </c>
      <c r="F34">
        <f>GT_Spot!S34</f>
        <v>0</v>
      </c>
      <c r="G34">
        <f>PPCL_NG!S34</f>
        <v>36.36</v>
      </c>
      <c r="H34">
        <f>PPCL_Spot!S34</f>
        <v>43.936969864147294</v>
      </c>
      <c r="I34">
        <f>Bawana_NG!S34</f>
        <v>29.061468766371647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62.899999999999991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2.4661298127976727</v>
      </c>
      <c r="AD34">
        <f t="shared" si="1"/>
        <v>117.06564416698041</v>
      </c>
      <c r="AE34">
        <f>'IDT-1'!E34</f>
        <v>0</v>
      </c>
      <c r="AF34" s="26"/>
      <c r="AG34">
        <f t="shared" si="2"/>
        <v>117.06564416698041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-80</v>
      </c>
      <c r="AM34" s="75">
        <f>RTM_PXI!K34</f>
        <v>0</v>
      </c>
      <c r="AN34" s="75">
        <f>RTM_PXI!Q34</f>
        <v>0</v>
      </c>
      <c r="AO34" s="192">
        <f>GDAM_IEX!K34</f>
        <v>24.19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2.1133353492591476</v>
      </c>
      <c r="F35">
        <f>GT_Spot!S35</f>
        <v>0</v>
      </c>
      <c r="G35">
        <f>PPCL_NG!S35</f>
        <v>36.36</v>
      </c>
      <c r="H35">
        <f>PPCL_Spot!S35</f>
        <v>43.936969864147294</v>
      </c>
      <c r="I35">
        <f>Bawana_NG!S35</f>
        <v>29.061468766371647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63.679999999999993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1.8904316110220472</v>
      </c>
      <c r="AD35">
        <f t="shared" si="1"/>
        <v>212.93134236875602</v>
      </c>
      <c r="AE35">
        <f>'IDT-1'!E35</f>
        <v>0</v>
      </c>
      <c r="AF35" s="26"/>
      <c r="AG35">
        <f t="shared" si="2"/>
        <v>212.93134236875602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38.700000000000003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2.1133353492591476</v>
      </c>
      <c r="F36">
        <f>GT_Spot!S36</f>
        <v>0</v>
      </c>
      <c r="G36">
        <f>PPCL_NG!S36</f>
        <v>36.36</v>
      </c>
      <c r="H36">
        <f>PPCL_Spot!S36</f>
        <v>43.936969864147294</v>
      </c>
      <c r="I36">
        <f>Bawana_NG!S36</f>
        <v>29.061468766371647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64.009999999999991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1.5527756110220474</v>
      </c>
      <c r="AD36">
        <f t="shared" si="1"/>
        <v>174.89899836875605</v>
      </c>
      <c r="AE36">
        <f>'IDT-1'!E36</f>
        <v>0</v>
      </c>
      <c r="AF36" s="26"/>
      <c r="AG36">
        <f t="shared" si="2"/>
        <v>174.89899836875605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2.1133353492591476</v>
      </c>
      <c r="F37">
        <f>GT_Spot!S37</f>
        <v>0</v>
      </c>
      <c r="G37">
        <f>PPCL_NG!S37</f>
        <v>36.36</v>
      </c>
      <c r="H37">
        <f>PPCL_Spot!S37</f>
        <v>43.936969864147294</v>
      </c>
      <c r="I37">
        <f>Bawana_NG!S37</f>
        <v>29.061468766371647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65.009999999999991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1.5615756110220473</v>
      </c>
      <c r="AD37">
        <f t="shared" si="1"/>
        <v>175.89019836875605</v>
      </c>
      <c r="AE37">
        <f>'IDT-1'!E37</f>
        <v>0</v>
      </c>
      <c r="AF37" s="26"/>
      <c r="AG37">
        <f t="shared" si="2"/>
        <v>175.89019836875605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2.1133353492591476</v>
      </c>
      <c r="F38">
        <f>GT_Spot!S38</f>
        <v>0</v>
      </c>
      <c r="G38">
        <f>PPCL_NG!S38</f>
        <v>36.36</v>
      </c>
      <c r="H38">
        <f>PPCL_Spot!S38</f>
        <v>43.936969864147294</v>
      </c>
      <c r="I38">
        <f>Bawana_NG!S38</f>
        <v>29.061468766371647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65.009999999999991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1.5615756110220473</v>
      </c>
      <c r="AD38">
        <f t="shared" si="1"/>
        <v>175.89019836875605</v>
      </c>
      <c r="AE38">
        <f>'IDT-1'!E38</f>
        <v>0</v>
      </c>
      <c r="AF38" s="26"/>
      <c r="AG38">
        <f t="shared" si="2"/>
        <v>175.89019836875605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2.0944662836407617</v>
      </c>
      <c r="F39">
        <f>GT_Spot!S39</f>
        <v>0</v>
      </c>
      <c r="G39">
        <f>PPCL_NG!S39</f>
        <v>36.36</v>
      </c>
      <c r="H39">
        <f>PPCL_Spot!S39</f>
        <v>43.936969864147294</v>
      </c>
      <c r="I39">
        <f>Bawana_NG!S39</f>
        <v>29.061468766371647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65.009999999999991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20.32</v>
      </c>
      <c r="AB39" s="117">
        <f>-STOA!Q39</f>
        <v>0</v>
      </c>
      <c r="AC39">
        <f t="shared" si="0"/>
        <v>1.9980333889104651</v>
      </c>
      <c r="AD39">
        <f t="shared" si="1"/>
        <v>164.78487152524923</v>
      </c>
      <c r="AE39">
        <f>'IDT-1'!E39</f>
        <v>0</v>
      </c>
      <c r="AF39" s="26"/>
      <c r="AG39">
        <f t="shared" si="2"/>
        <v>209.78487152524923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-30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2.0944662836407617</v>
      </c>
      <c r="F40">
        <f>GT_Spot!S40</f>
        <v>0</v>
      </c>
      <c r="G40">
        <f>PPCL_NG!S40</f>
        <v>36.36</v>
      </c>
      <c r="H40">
        <f>PPCL_Spot!S40</f>
        <v>43.936969864147294</v>
      </c>
      <c r="I40">
        <f>Bawana_NG!S40</f>
        <v>29.061468766371647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65.209999999999994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20.32</v>
      </c>
      <c r="AB40" s="117">
        <f>-STOA!Q40</f>
        <v>0</v>
      </c>
      <c r="AC40">
        <f t="shared" si="0"/>
        <v>1.7334495632446054</v>
      </c>
      <c r="AD40">
        <f t="shared" si="1"/>
        <v>195.24945535091507</v>
      </c>
      <c r="AE40">
        <f>'IDT-1'!E40</f>
        <v>0</v>
      </c>
      <c r="AF40" s="26"/>
      <c r="AG40">
        <f t="shared" si="2"/>
        <v>240.24945535091507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2.0944662836407617</v>
      </c>
      <c r="F41">
        <f>GT_Spot!S41</f>
        <v>0</v>
      </c>
      <c r="G41">
        <f>PPCL_NG!S41</f>
        <v>36.36</v>
      </c>
      <c r="H41">
        <f>PPCL_Spot!S41</f>
        <v>43.936969864147294</v>
      </c>
      <c r="I41">
        <f>Bawana_NG!S41</f>
        <v>29.061468766371647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65.209999999999994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20.32</v>
      </c>
      <c r="AB41" s="117">
        <f>-STOA!Q41</f>
        <v>0</v>
      </c>
      <c r="AC41">
        <f t="shared" si="0"/>
        <v>1.7334495632446054</v>
      </c>
      <c r="AD41">
        <f t="shared" si="1"/>
        <v>195.24945535091507</v>
      </c>
      <c r="AE41">
        <f>'IDT-1'!E41</f>
        <v>0</v>
      </c>
      <c r="AF41" s="26"/>
      <c r="AG41">
        <f t="shared" si="2"/>
        <v>240.24945535091507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2.0944662836407617</v>
      </c>
      <c r="F42">
        <f>GT_Spot!S42</f>
        <v>0</v>
      </c>
      <c r="G42">
        <f>PPCL_NG!S42</f>
        <v>36.36</v>
      </c>
      <c r="H42">
        <f>PPCL_Spot!S42</f>
        <v>43.936969864147294</v>
      </c>
      <c r="I42">
        <f>Bawana_NG!S42</f>
        <v>29.061468766371647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65.27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20.32</v>
      </c>
      <c r="AB42" s="117">
        <f>-STOA!Q42</f>
        <v>0</v>
      </c>
      <c r="AC42">
        <f t="shared" si="0"/>
        <v>1.7339775632446055</v>
      </c>
      <c r="AD42">
        <f t="shared" si="1"/>
        <v>195.3089273509151</v>
      </c>
      <c r="AE42">
        <f>'IDT-1'!E42</f>
        <v>0</v>
      </c>
      <c r="AF42" s="26"/>
      <c r="AG42">
        <f t="shared" si="2"/>
        <v>240.3089273509151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2.0944662836407617</v>
      </c>
      <c r="F43">
        <f>GT_Spot!S43</f>
        <v>0</v>
      </c>
      <c r="G43">
        <f>PPCL_NG!S43</f>
        <v>36.36</v>
      </c>
      <c r="H43">
        <f>PPCL_Spot!S43</f>
        <v>43.936969864147294</v>
      </c>
      <c r="I43">
        <f>Bawana_NG!S43</f>
        <v>29.061468766371647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65.069999999999993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20.32</v>
      </c>
      <c r="AB43" s="117">
        <f>-STOA!Q43</f>
        <v>0</v>
      </c>
      <c r="AC43">
        <f t="shared" si="0"/>
        <v>1.7322175632446055</v>
      </c>
      <c r="AD43">
        <f t="shared" si="1"/>
        <v>195.1106873509151</v>
      </c>
      <c r="AE43">
        <f>'IDT-1'!E43</f>
        <v>0</v>
      </c>
      <c r="AF43" s="26"/>
      <c r="AG43">
        <f t="shared" si="2"/>
        <v>240.1106873509151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2.0944662836407617</v>
      </c>
      <c r="F44">
        <f>GT_Spot!S44</f>
        <v>0</v>
      </c>
      <c r="G44">
        <f>PPCL_NG!S44</f>
        <v>36.36</v>
      </c>
      <c r="H44">
        <f>PPCL_Spot!S44</f>
        <v>43.936969864147294</v>
      </c>
      <c r="I44">
        <f>Bawana_NG!S44</f>
        <v>29.061468766371647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65.199999999999989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20.32</v>
      </c>
      <c r="AB44" s="117">
        <f>-STOA!Q44</f>
        <v>0</v>
      </c>
      <c r="AC44">
        <f t="shared" si="0"/>
        <v>2.3888735632446054</v>
      </c>
      <c r="AD44">
        <f t="shared" si="1"/>
        <v>269.07403135091511</v>
      </c>
      <c r="AE44">
        <f>'IDT-1'!E44</f>
        <v>0</v>
      </c>
      <c r="AF44" s="26"/>
      <c r="AG44">
        <f t="shared" si="2"/>
        <v>314.07403135091511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74.489999999999995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2.0936412888508698</v>
      </c>
      <c r="F45">
        <f>GT_Spot!S45</f>
        <v>0</v>
      </c>
      <c r="G45">
        <f>PPCL_NG!S45</f>
        <v>36.36</v>
      </c>
      <c r="H45">
        <f>PPCL_Spot!S45</f>
        <v>43.936969864147294</v>
      </c>
      <c r="I45">
        <f>Bawana_NG!S45</f>
        <v>29.061468766371647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65.209999999999994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20.32</v>
      </c>
      <c r="AB45" s="117">
        <f>-STOA!Q45</f>
        <v>0</v>
      </c>
      <c r="AC45">
        <f t="shared" si="0"/>
        <v>2.3889543032904541</v>
      </c>
      <c r="AD45">
        <f t="shared" si="1"/>
        <v>269.08312561607931</v>
      </c>
      <c r="AE45">
        <f>'IDT-1'!E45</f>
        <v>0</v>
      </c>
      <c r="AF45" s="26"/>
      <c r="AG45">
        <f t="shared" si="2"/>
        <v>314.08312561607931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74.489999999999995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2.0936412888508698</v>
      </c>
      <c r="F46">
        <f>GT_Spot!S46</f>
        <v>0</v>
      </c>
      <c r="G46">
        <f>PPCL_NG!S46</f>
        <v>36.36</v>
      </c>
      <c r="H46">
        <f>PPCL_Spot!S46</f>
        <v>43.936969864147294</v>
      </c>
      <c r="I46">
        <f>Bawana_NG!S46</f>
        <v>29.061468766371647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65.209999999999994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20.32</v>
      </c>
      <c r="AB46" s="117">
        <f>-STOA!Q46</f>
        <v>0</v>
      </c>
      <c r="AC46">
        <f t="shared" si="0"/>
        <v>2.3889543032904541</v>
      </c>
      <c r="AD46">
        <f t="shared" si="1"/>
        <v>269.08312561607931</v>
      </c>
      <c r="AE46">
        <f>'IDT-1'!E46</f>
        <v>0</v>
      </c>
      <c r="AF46" s="26"/>
      <c r="AG46">
        <f t="shared" si="2"/>
        <v>314.08312561607931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74.489999999999995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2.0936412888508698</v>
      </c>
      <c r="F47">
        <f>GT_Spot!S47</f>
        <v>0</v>
      </c>
      <c r="G47">
        <f>PPCL_NG!S47</f>
        <v>36.36</v>
      </c>
      <c r="H47">
        <f>PPCL_Spot!S47</f>
        <v>43.936969864147294</v>
      </c>
      <c r="I47">
        <f>Bawana_NG!S47</f>
        <v>29.061468766371647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60.52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20.32</v>
      </c>
      <c r="AB47" s="117">
        <f>-STOA!Q47</f>
        <v>0</v>
      </c>
      <c r="AC47">
        <f t="shared" si="0"/>
        <v>2.0327303032904545</v>
      </c>
      <c r="AD47">
        <f t="shared" si="1"/>
        <v>228.95934961607935</v>
      </c>
      <c r="AE47">
        <f>'IDT-1'!E47</f>
        <v>0</v>
      </c>
      <c r="AF47" s="26"/>
      <c r="AG47">
        <f t="shared" si="2"/>
        <v>273.95934961607935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38.700000000000003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2.0936412888508698</v>
      </c>
      <c r="F48">
        <f>GT_Spot!S48</f>
        <v>0</v>
      </c>
      <c r="G48">
        <f>PPCL_NG!S48</f>
        <v>36.36</v>
      </c>
      <c r="H48">
        <f>PPCL_Spot!S48</f>
        <v>43.936969864147294</v>
      </c>
      <c r="I48">
        <f>Bawana_NG!S48</f>
        <v>29.061468766371647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60.52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20.32</v>
      </c>
      <c r="AB48" s="117">
        <f>-STOA!Q48</f>
        <v>0</v>
      </c>
      <c r="AC48">
        <f t="shared" si="0"/>
        <v>2.5434823032904541</v>
      </c>
      <c r="AD48">
        <f t="shared" si="1"/>
        <v>286.48859761607935</v>
      </c>
      <c r="AE48">
        <f>'IDT-1'!E48</f>
        <v>0</v>
      </c>
      <c r="AF48" s="26"/>
      <c r="AG48">
        <f t="shared" si="2"/>
        <v>331.48859761607935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96.74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2.0936412888508698</v>
      </c>
      <c r="F49">
        <f>GT_Spot!S49</f>
        <v>0</v>
      </c>
      <c r="G49">
        <f>PPCL_NG!S49</f>
        <v>36.36</v>
      </c>
      <c r="H49">
        <f>PPCL_Spot!S49</f>
        <v>43.936969864147294</v>
      </c>
      <c r="I49">
        <f>Bawana_NG!S49</f>
        <v>29.061468766371647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60.52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20.32</v>
      </c>
      <c r="AB49" s="117">
        <f>-STOA!Q49</f>
        <v>0</v>
      </c>
      <c r="AC49">
        <f t="shared" si="0"/>
        <v>2.5434823032904541</v>
      </c>
      <c r="AD49">
        <f t="shared" si="1"/>
        <v>286.48859761607935</v>
      </c>
      <c r="AE49">
        <f>'IDT-1'!E49</f>
        <v>0</v>
      </c>
      <c r="AF49" s="26"/>
      <c r="AG49">
        <f t="shared" si="2"/>
        <v>331.48859761607935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96.74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2.0936412888508698</v>
      </c>
      <c r="F50">
        <f>GT_Spot!S50</f>
        <v>0</v>
      </c>
      <c r="G50">
        <f>PPCL_NG!S50</f>
        <v>36.36</v>
      </c>
      <c r="H50">
        <f>PPCL_Spot!S50</f>
        <v>43.936969864147294</v>
      </c>
      <c r="I50">
        <f>Bawana_NG!S50</f>
        <v>29.061468766371647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60.52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20.32</v>
      </c>
      <c r="AB50" s="117">
        <f>-STOA!Q50</f>
        <v>0</v>
      </c>
      <c r="AC50">
        <f t="shared" si="0"/>
        <v>2.5434823032904541</v>
      </c>
      <c r="AD50">
        <f t="shared" si="1"/>
        <v>286.48859761607935</v>
      </c>
      <c r="AE50">
        <f>'IDT-1'!E50</f>
        <v>0</v>
      </c>
      <c r="AF50" s="26"/>
      <c r="AG50">
        <f t="shared" si="2"/>
        <v>331.48859761607935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96.74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2.0936412888508698</v>
      </c>
      <c r="F51">
        <f>GT_Spot!S51</f>
        <v>0</v>
      </c>
      <c r="G51">
        <f>PPCL_NG!S51</f>
        <v>36.36</v>
      </c>
      <c r="H51">
        <f>PPCL_Spot!S51</f>
        <v>43.936969864147294</v>
      </c>
      <c r="I51">
        <f>Bawana_NG!S51</f>
        <v>29.061468766371647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60.52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20.32</v>
      </c>
      <c r="AB51" s="117">
        <f>-STOA!Q51</f>
        <v>0</v>
      </c>
      <c r="AC51">
        <f t="shared" si="0"/>
        <v>2.2029223032904541</v>
      </c>
      <c r="AD51">
        <f t="shared" si="1"/>
        <v>248.12915761607934</v>
      </c>
      <c r="AE51">
        <f>'IDT-1'!E51</f>
        <v>0</v>
      </c>
      <c r="AF51" s="26"/>
      <c r="AG51">
        <f t="shared" si="2"/>
        <v>293.12915761607934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58.04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2.0936412888508698</v>
      </c>
      <c r="F52">
        <f>GT_Spot!S52</f>
        <v>0</v>
      </c>
      <c r="G52">
        <f>PPCL_NG!S52</f>
        <v>36.36</v>
      </c>
      <c r="H52">
        <f>PPCL_Spot!S52</f>
        <v>43.936969864147294</v>
      </c>
      <c r="I52">
        <f>Bawana_NG!S52</f>
        <v>29.061468766371647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60.52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20.32</v>
      </c>
      <c r="AB52" s="117">
        <f>-STOA!Q52</f>
        <v>0</v>
      </c>
      <c r="AC52">
        <f t="shared" si="0"/>
        <v>2.6285783032904542</v>
      </c>
      <c r="AD52">
        <f t="shared" si="1"/>
        <v>296.07350161607934</v>
      </c>
      <c r="AE52">
        <f>'IDT-1'!E52</f>
        <v>0</v>
      </c>
      <c r="AF52" s="26"/>
      <c r="AG52">
        <f t="shared" si="2"/>
        <v>341.07350161607934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106.41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2.0936412888508698</v>
      </c>
      <c r="F53">
        <f>GT_Spot!S53</f>
        <v>0</v>
      </c>
      <c r="G53">
        <f>PPCL_NG!S53</f>
        <v>36.36</v>
      </c>
      <c r="H53">
        <f>PPCL_Spot!S53</f>
        <v>43.936969864147294</v>
      </c>
      <c r="I53">
        <f>Bawana_NG!S53</f>
        <v>29.061468766371647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60.509999999999991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20.32</v>
      </c>
      <c r="AB53" s="117">
        <f>-STOA!Q53</f>
        <v>0</v>
      </c>
      <c r="AC53">
        <f t="shared" si="0"/>
        <v>2.6284903032904543</v>
      </c>
      <c r="AD53">
        <f t="shared" si="1"/>
        <v>296.06358961607935</v>
      </c>
      <c r="AE53">
        <f>'IDT-1'!E53</f>
        <v>0</v>
      </c>
      <c r="AF53" s="26"/>
      <c r="AG53">
        <f t="shared" si="2"/>
        <v>341.06358961607935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106.41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2.0936412888508698</v>
      </c>
      <c r="F54">
        <f>GT_Spot!S54</f>
        <v>0</v>
      </c>
      <c r="G54">
        <f>PPCL_NG!S54</f>
        <v>36.36</v>
      </c>
      <c r="H54">
        <f>PPCL_Spot!S54</f>
        <v>43.936969864147294</v>
      </c>
      <c r="I54">
        <f>Bawana_NG!S54</f>
        <v>29.061468766371647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60.359999999999992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20.32</v>
      </c>
      <c r="AB54" s="117">
        <f>-STOA!Q54</f>
        <v>0</v>
      </c>
      <c r="AC54">
        <f t="shared" si="0"/>
        <v>2.6271703032904545</v>
      </c>
      <c r="AD54">
        <f t="shared" si="1"/>
        <v>295.9149096160794</v>
      </c>
      <c r="AE54">
        <f>'IDT-1'!E54</f>
        <v>0</v>
      </c>
      <c r="AF54" s="26"/>
      <c r="AG54">
        <f t="shared" si="2"/>
        <v>340.9149096160794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106.41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2.0936412888508698</v>
      </c>
      <c r="F55">
        <f>GT_Spot!S55</f>
        <v>0</v>
      </c>
      <c r="G55">
        <f>PPCL_NG!S55</f>
        <v>36.36</v>
      </c>
      <c r="H55">
        <f>PPCL_Spot!S55</f>
        <v>43.936969864147294</v>
      </c>
      <c r="I55">
        <f>Bawana_NG!S55</f>
        <v>29.061468766371647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60.359999999999992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20.32</v>
      </c>
      <c r="AB55" s="117">
        <f>-STOA!Q55</f>
        <v>0</v>
      </c>
      <c r="AC55">
        <f t="shared" si="0"/>
        <v>2.2015143032904545</v>
      </c>
      <c r="AD55">
        <f t="shared" si="1"/>
        <v>247.97056561607934</v>
      </c>
      <c r="AE55">
        <f>'IDT-1'!E55</f>
        <v>0</v>
      </c>
      <c r="AF55" s="26"/>
      <c r="AG55">
        <f t="shared" si="2"/>
        <v>292.97056561607934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58.04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2.0936412888508698</v>
      </c>
      <c r="F56">
        <f>GT_Spot!S56</f>
        <v>0</v>
      </c>
      <c r="G56">
        <f>PPCL_NG!S56</f>
        <v>36.36</v>
      </c>
      <c r="H56">
        <f>PPCL_Spot!S56</f>
        <v>43.936969864147294</v>
      </c>
      <c r="I56">
        <f>Bawana_NG!S56</f>
        <v>29.061468766371647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60.359999999999992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20.32</v>
      </c>
      <c r="AB56" s="117">
        <f>-STOA!Q56</f>
        <v>0</v>
      </c>
      <c r="AC56">
        <f t="shared" si="0"/>
        <v>2.7123543032904545</v>
      </c>
      <c r="AD56">
        <f t="shared" si="1"/>
        <v>305.50972561607932</v>
      </c>
      <c r="AE56">
        <f>'IDT-1'!E56</f>
        <v>0</v>
      </c>
      <c r="AF56" s="26"/>
      <c r="AG56">
        <f t="shared" si="2"/>
        <v>350.50972561607932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116.09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2.0936412888508698</v>
      </c>
      <c r="F57">
        <f>GT_Spot!S57</f>
        <v>0</v>
      </c>
      <c r="G57">
        <f>PPCL_NG!S57</f>
        <v>36.36</v>
      </c>
      <c r="H57">
        <f>PPCL_Spot!S57</f>
        <v>43.936969864147294</v>
      </c>
      <c r="I57">
        <f>Bawana_NG!S57</f>
        <v>29.061468766371647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60.37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20.32</v>
      </c>
      <c r="AB57" s="117">
        <f>-STOA!Q57</f>
        <v>0</v>
      </c>
      <c r="AC57">
        <f t="shared" si="0"/>
        <v>2.7124423032904543</v>
      </c>
      <c r="AD57">
        <f t="shared" si="1"/>
        <v>305.51963761607931</v>
      </c>
      <c r="AE57">
        <f>'IDT-1'!E57</f>
        <v>0</v>
      </c>
      <c r="AF57" s="26"/>
      <c r="AG57">
        <f t="shared" si="2"/>
        <v>350.51963761607931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116.09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2.0936412888508698</v>
      </c>
      <c r="F58">
        <f>GT_Spot!S58</f>
        <v>0</v>
      </c>
      <c r="G58">
        <f>PPCL_NG!S58</f>
        <v>36.36</v>
      </c>
      <c r="H58">
        <f>PPCL_Spot!S58</f>
        <v>43.936969864147294</v>
      </c>
      <c r="I58">
        <f>Bawana_NG!S58</f>
        <v>29.061468766371647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60.37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20.32</v>
      </c>
      <c r="AB58" s="117">
        <f>-STOA!Q58</f>
        <v>0</v>
      </c>
      <c r="AC58">
        <f t="shared" si="0"/>
        <v>2.7124423032904543</v>
      </c>
      <c r="AD58">
        <f t="shared" si="1"/>
        <v>305.51963761607931</v>
      </c>
      <c r="AE58">
        <f>'IDT-1'!E58</f>
        <v>0</v>
      </c>
      <c r="AF58" s="26"/>
      <c r="AG58">
        <f t="shared" si="2"/>
        <v>350.51963761607931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116.09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2.0936412888508698</v>
      </c>
      <c r="F59">
        <f>GT_Spot!S59</f>
        <v>0</v>
      </c>
      <c r="G59">
        <f>PPCL_NG!S59</f>
        <v>36.36</v>
      </c>
      <c r="H59">
        <f>PPCL_Spot!S59</f>
        <v>43.936969864147294</v>
      </c>
      <c r="I59">
        <f>Bawana_NG!S59</f>
        <v>29.061468766371647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60.37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20.32</v>
      </c>
      <c r="AB59" s="117">
        <f>-STOA!Q59</f>
        <v>0</v>
      </c>
      <c r="AC59">
        <f t="shared" si="0"/>
        <v>2.7124423032904543</v>
      </c>
      <c r="AD59">
        <f t="shared" si="1"/>
        <v>305.51963761607931</v>
      </c>
      <c r="AE59">
        <f>'IDT-1'!E59</f>
        <v>0</v>
      </c>
      <c r="AF59" s="26"/>
      <c r="AG59">
        <f t="shared" si="2"/>
        <v>305.51963761607931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116.09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2.0936412888508698</v>
      </c>
      <c r="F60">
        <f>GT_Spot!S60</f>
        <v>0</v>
      </c>
      <c r="G60">
        <f>PPCL_NG!S60</f>
        <v>36.36</v>
      </c>
      <c r="H60">
        <f>PPCL_Spot!S60</f>
        <v>43.936969864147294</v>
      </c>
      <c r="I60">
        <f>Bawana_NG!S60</f>
        <v>29.061468766371647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60.37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20.32</v>
      </c>
      <c r="AB60" s="117">
        <f>-STOA!Q60</f>
        <v>0</v>
      </c>
      <c r="AC60">
        <f t="shared" si="0"/>
        <v>3.0529143032904544</v>
      </c>
      <c r="AD60">
        <f t="shared" si="1"/>
        <v>343.86916561607939</v>
      </c>
      <c r="AE60">
        <f>'IDT-1'!E60</f>
        <v>0</v>
      </c>
      <c r="AF60" s="26"/>
      <c r="AG60">
        <f t="shared" si="2"/>
        <v>343.86916561607939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154.78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2.0936412888508698</v>
      </c>
      <c r="F61">
        <f>GT_Spot!S61</f>
        <v>0</v>
      </c>
      <c r="G61">
        <f>PPCL_NG!S61</f>
        <v>36.36</v>
      </c>
      <c r="H61">
        <f>PPCL_Spot!S61</f>
        <v>43.936969864147294</v>
      </c>
      <c r="I61">
        <f>Bawana_NG!S61</f>
        <v>29.061468766371647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60.37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20.32</v>
      </c>
      <c r="AB61" s="117">
        <f>-STOA!Q61</f>
        <v>0</v>
      </c>
      <c r="AC61">
        <f t="shared" si="0"/>
        <v>3.0529143032904544</v>
      </c>
      <c r="AD61">
        <f t="shared" si="1"/>
        <v>343.86916561607939</v>
      </c>
      <c r="AE61">
        <f>'IDT-1'!E61</f>
        <v>0</v>
      </c>
      <c r="AF61" s="26"/>
      <c r="AG61">
        <f t="shared" si="2"/>
        <v>343.86916561607939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154.78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2.0936412888508698</v>
      </c>
      <c r="F62">
        <f>GT_Spot!S62</f>
        <v>0</v>
      </c>
      <c r="G62">
        <f>PPCL_NG!S62</f>
        <v>36.36</v>
      </c>
      <c r="H62">
        <f>PPCL_Spot!S62</f>
        <v>43.936969864147294</v>
      </c>
      <c r="I62">
        <f>Bawana_NG!S62</f>
        <v>29.061468766371647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60.279999999999994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20.32</v>
      </c>
      <c r="AB62" s="117">
        <f>-STOA!Q62</f>
        <v>0</v>
      </c>
      <c r="AC62">
        <f t="shared" si="0"/>
        <v>3.0521223032904543</v>
      </c>
      <c r="AD62">
        <f t="shared" si="1"/>
        <v>343.77995761607934</v>
      </c>
      <c r="AE62">
        <f>'IDT-1'!E62</f>
        <v>0</v>
      </c>
      <c r="AF62" s="26"/>
      <c r="AG62">
        <f t="shared" si="2"/>
        <v>343.77995761607934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154.78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1.6933579335793354</v>
      </c>
      <c r="F63">
        <f>GT_Spot!S63</f>
        <v>0</v>
      </c>
      <c r="G63">
        <f>PPCL_NG!S63</f>
        <v>36.36</v>
      </c>
      <c r="H63">
        <f>PPCL_Spot!S63</f>
        <v>38.397257338761513</v>
      </c>
      <c r="I63">
        <f>Bawana_NG!S63</f>
        <v>29.061468766371647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60.279999999999994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20.32</v>
      </c>
      <c r="AB63" s="117">
        <f>-STOA!Q63</f>
        <v>0</v>
      </c>
      <c r="AC63">
        <f t="shared" si="0"/>
        <v>2.5741943395406701</v>
      </c>
      <c r="AD63">
        <f t="shared" si="1"/>
        <v>289.94788969917181</v>
      </c>
      <c r="AE63">
        <f>'IDT-1'!E63</f>
        <v>0</v>
      </c>
      <c r="AF63" s="26"/>
      <c r="AG63">
        <f t="shared" si="2"/>
        <v>289.94788969917181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106.41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1.6933579335793354</v>
      </c>
      <c r="F64">
        <f>GT_Spot!S64</f>
        <v>0</v>
      </c>
      <c r="G64">
        <f>PPCL_NG!S64</f>
        <v>36.36</v>
      </c>
      <c r="H64">
        <f>PPCL_Spot!S64</f>
        <v>38.397257338761513</v>
      </c>
      <c r="I64">
        <f>Bawana_NG!S64</f>
        <v>29.061468766371647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60.279999999999994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20.32</v>
      </c>
      <c r="AB64" s="117">
        <f>-STOA!Q64</f>
        <v>0</v>
      </c>
      <c r="AC64">
        <f t="shared" si="0"/>
        <v>3.0424423395406701</v>
      </c>
      <c r="AD64">
        <f t="shared" si="1"/>
        <v>342.68964169917183</v>
      </c>
      <c r="AE64">
        <f>'IDT-1'!E64</f>
        <v>0</v>
      </c>
      <c r="AF64" s="26"/>
      <c r="AG64">
        <f t="shared" si="2"/>
        <v>342.68964169917183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159.62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2.0940416788963896</v>
      </c>
      <c r="F65">
        <f>GT_Spot!S65</f>
        <v>0</v>
      </c>
      <c r="G65">
        <f>PPCL_NG!S65</f>
        <v>36.36</v>
      </c>
      <c r="H65">
        <f>PPCL_Spot!S65</f>
        <v>41.77</v>
      </c>
      <c r="I65">
        <f>Bawana_NG!S65</f>
        <v>29.061468766371647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60.279999999999994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20.32</v>
      </c>
      <c r="AB65" s="117">
        <f>-STOA!Q65</f>
        <v>0</v>
      </c>
      <c r="AC65">
        <f t="shared" si="0"/>
        <v>3.0756484919183587</v>
      </c>
      <c r="AD65">
        <f t="shared" si="1"/>
        <v>346.42986195334964</v>
      </c>
      <c r="AE65">
        <f>'IDT-1'!E65</f>
        <v>0</v>
      </c>
      <c r="AF65" s="26"/>
      <c r="AG65">
        <f t="shared" si="2"/>
        <v>346.42986195334964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159.62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2.0944662836407617</v>
      </c>
      <c r="F66">
        <f>GT_Spot!S66</f>
        <v>0</v>
      </c>
      <c r="G66">
        <f>PPCL_NG!S66</f>
        <v>36.36</v>
      </c>
      <c r="H66">
        <f>PPCL_Spot!S66</f>
        <v>41.77</v>
      </c>
      <c r="I66">
        <f>Bawana_NG!S66</f>
        <v>29.061468766371647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60.279999999999994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20.32</v>
      </c>
      <c r="AB66" s="117">
        <f>-STOA!Q66</f>
        <v>0</v>
      </c>
      <c r="AC66">
        <f t="shared" si="0"/>
        <v>3.0756522284401093</v>
      </c>
      <c r="AD66">
        <f t="shared" si="1"/>
        <v>346.43028282157229</v>
      </c>
      <c r="AE66">
        <f>'IDT-1'!E66</f>
        <v>0</v>
      </c>
      <c r="AF66" s="26"/>
      <c r="AG66">
        <f t="shared" si="2"/>
        <v>346.43028282157229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159.62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2.0944662836407617</v>
      </c>
      <c r="F67">
        <f>GT_Spot!S67</f>
        <v>0</v>
      </c>
      <c r="G67">
        <f>PPCL_NG!S67</f>
        <v>36.36</v>
      </c>
      <c r="H67">
        <f>PPCL_Spot!S67</f>
        <v>41.77</v>
      </c>
      <c r="I67">
        <f>Bawana_NG!S67</f>
        <v>29.061468766371647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60.269999999999989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20.32</v>
      </c>
      <c r="AB67" s="117">
        <f>-STOA!Q67</f>
        <v>0</v>
      </c>
      <c r="AC67">
        <f t="shared" si="0"/>
        <v>2.5222202284401094</v>
      </c>
      <c r="AD67">
        <f t="shared" si="1"/>
        <v>284.09371482157229</v>
      </c>
      <c r="AE67">
        <f>'IDT-1'!E67</f>
        <v>0</v>
      </c>
      <c r="AF67" s="26"/>
      <c r="AG67">
        <f t="shared" si="2"/>
        <v>284.09371482157229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96.74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2.0944662836407617</v>
      </c>
      <c r="F68">
        <f>GT_Spot!S68</f>
        <v>0</v>
      </c>
      <c r="G68">
        <f>PPCL_NG!S68</f>
        <v>36.36</v>
      </c>
      <c r="H68">
        <f>PPCL_Spot!S68</f>
        <v>41.77</v>
      </c>
      <c r="I68">
        <f>Bawana_NG!S68</f>
        <v>29.061468766371647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60.269999999999989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20.32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3.0754762284401096</v>
      </c>
      <c r="AD68">
        <f t="shared" ref="AD68:AD98" si="4">SUM(B68:AB68,AI68:AR68)-AC68</f>
        <v>346.41045882157232</v>
      </c>
      <c r="AE68">
        <f>'IDT-1'!E68</f>
        <v>0</v>
      </c>
      <c r="AF68" s="26"/>
      <c r="AG68">
        <f t="shared" ref="AG68:AG98" si="5">SUM(AD68:AF68)+AT68</f>
        <v>346.41045882157232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159.61000000000001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2.0944662836407617</v>
      </c>
      <c r="F69">
        <f>GT_Spot!S69</f>
        <v>0</v>
      </c>
      <c r="G69">
        <f>PPCL_NG!S69</f>
        <v>36.36</v>
      </c>
      <c r="H69">
        <f>PPCL_Spot!S69</f>
        <v>41.77</v>
      </c>
      <c r="I69">
        <f>Bawana_NG!S69</f>
        <v>29.061468766371647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60.269999999999989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20.32</v>
      </c>
      <c r="AB69" s="117">
        <f>-STOA!Q69</f>
        <v>0</v>
      </c>
      <c r="AC69">
        <f t="shared" si="3"/>
        <v>3.0755642284401095</v>
      </c>
      <c r="AD69">
        <f t="shared" si="4"/>
        <v>346.42037082157231</v>
      </c>
      <c r="AE69">
        <f>'IDT-1'!E69</f>
        <v>0</v>
      </c>
      <c r="AF69" s="26"/>
      <c r="AG69">
        <f t="shared" si="5"/>
        <v>346.42037082157231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159.62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2.0944662836407617</v>
      </c>
      <c r="F70">
        <f>GT_Spot!S70</f>
        <v>0</v>
      </c>
      <c r="G70">
        <f>PPCL_NG!S70</f>
        <v>36.36</v>
      </c>
      <c r="H70">
        <f>PPCL_Spot!S70</f>
        <v>41.77</v>
      </c>
      <c r="I70">
        <f>Bawana_NG!S70</f>
        <v>29.061468766371647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60.269999999999989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20.32</v>
      </c>
      <c r="AB70" s="117">
        <f>-STOA!Q70</f>
        <v>0</v>
      </c>
      <c r="AC70">
        <f t="shared" si="3"/>
        <v>3.0755642284401095</v>
      </c>
      <c r="AD70">
        <f t="shared" si="4"/>
        <v>346.42037082157231</v>
      </c>
      <c r="AE70">
        <f>'IDT-1'!E70</f>
        <v>0</v>
      </c>
      <c r="AF70" s="26"/>
      <c r="AG70">
        <f t="shared" si="5"/>
        <v>346.42037082157231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159.62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2.0944662836407617</v>
      </c>
      <c r="F71">
        <f>GT_Spot!S71</f>
        <v>0</v>
      </c>
      <c r="G71">
        <f>PPCL_NG!S71</f>
        <v>36.36</v>
      </c>
      <c r="H71">
        <f>PPCL_Spot!S71</f>
        <v>3.56</v>
      </c>
      <c r="I71">
        <f>Bawana_NG!S71</f>
        <v>29.061468550894165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60.269999999999989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20.32</v>
      </c>
      <c r="AB71" s="117">
        <f>-STOA!Q71</f>
        <v>0</v>
      </c>
      <c r="AC71">
        <f t="shared" si="3"/>
        <v>2.0156922265439077</v>
      </c>
      <c r="AD71">
        <f t="shared" si="4"/>
        <v>227.04024260799102</v>
      </c>
      <c r="AE71">
        <f>'IDT-1'!E71</f>
        <v>0</v>
      </c>
      <c r="AF71" s="26"/>
      <c r="AG71">
        <f t="shared" si="5"/>
        <v>227.04024260799102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77.39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2.0944662836407617</v>
      </c>
      <c r="F72">
        <f>GT_Spot!S72</f>
        <v>0</v>
      </c>
      <c r="G72">
        <f>PPCL_NG!S72</f>
        <v>36.36</v>
      </c>
      <c r="H72">
        <f>PPCL_Spot!S72</f>
        <v>5.1214632752214913</v>
      </c>
      <c r="I72">
        <f>Bawana_NG!S72</f>
        <v>29.061468550894165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60.269999999999989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20.32</v>
      </c>
      <c r="AB72" s="117">
        <f>-STOA!Q72</f>
        <v>0</v>
      </c>
      <c r="AC72">
        <f t="shared" si="3"/>
        <v>2.1997131033658563</v>
      </c>
      <c r="AD72">
        <f t="shared" si="4"/>
        <v>247.76768500639054</v>
      </c>
      <c r="AE72">
        <f>'IDT-1'!E72</f>
        <v>0</v>
      </c>
      <c r="AF72" s="26"/>
      <c r="AG72">
        <f t="shared" si="5"/>
        <v>247.76768500639054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96.74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2.0940416788963896</v>
      </c>
      <c r="F73">
        <f>GT_Spot!S73</f>
        <v>0</v>
      </c>
      <c r="G73">
        <f>PPCL_NG!S73</f>
        <v>36.36</v>
      </c>
      <c r="H73">
        <f>PPCL_Spot!S73</f>
        <v>4.5886889460154245</v>
      </c>
      <c r="I73">
        <f>Bawana_NG!S73</f>
        <v>29.061468550894165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60.269999999999989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20.32</v>
      </c>
      <c r="AB73" s="117">
        <f>-STOA!Q73</f>
        <v>0</v>
      </c>
      <c r="AC73">
        <f t="shared" si="3"/>
        <v>2.1950209527470923</v>
      </c>
      <c r="AD73">
        <f t="shared" si="4"/>
        <v>247.23917822305884</v>
      </c>
      <c r="AE73">
        <f>'IDT-1'!E73</f>
        <v>0</v>
      </c>
      <c r="AF73" s="26"/>
      <c r="AG73">
        <f t="shared" si="5"/>
        <v>247.23917822305884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96.74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2.0940416788963896</v>
      </c>
      <c r="F74">
        <f>GT_Spot!S74</f>
        <v>0</v>
      </c>
      <c r="G74">
        <f>PPCL_NG!S74</f>
        <v>36.36</v>
      </c>
      <c r="H74">
        <f>PPCL_Spot!S74</f>
        <v>5.1214632752214913</v>
      </c>
      <c r="I74">
        <f>Bawana_NG!S74</f>
        <v>29.061468550894165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60.269999999999989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20.32</v>
      </c>
      <c r="AB74" s="117">
        <f>-STOA!Q74</f>
        <v>0</v>
      </c>
      <c r="AC74">
        <f t="shared" si="3"/>
        <v>2.1997093668441061</v>
      </c>
      <c r="AD74">
        <f t="shared" si="4"/>
        <v>247.76726413816795</v>
      </c>
      <c r="AE74">
        <f>'IDT-1'!E74</f>
        <v>0</v>
      </c>
      <c r="AF74" s="26"/>
      <c r="AG74">
        <f t="shared" si="5"/>
        <v>247.76726413816795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96.74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2.1123569122395072</v>
      </c>
      <c r="F75">
        <f>GT_Spot!S75</f>
        <v>0</v>
      </c>
      <c r="G75">
        <f>PPCL_NG!S75</f>
        <v>36.36</v>
      </c>
      <c r="H75">
        <f>PPCL_Spot!S75</f>
        <v>5.1214632752214913</v>
      </c>
      <c r="I75">
        <f>Bawana_NG!S75</f>
        <v>29.061468550894165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60.519999999999989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1.9466945408975256</v>
      </c>
      <c r="AD75">
        <f t="shared" si="4"/>
        <v>219.26859419745765</v>
      </c>
      <c r="AE75">
        <f>'IDT-1'!E75</f>
        <v>0</v>
      </c>
      <c r="AF75" s="26"/>
      <c r="AG75">
        <f t="shared" si="5"/>
        <v>219.26859419745765</v>
      </c>
      <c r="AI75" s="75">
        <f>PXIL!K75</f>
        <v>0</v>
      </c>
      <c r="AJ75" s="75">
        <f>PXIL!Q75</f>
        <v>0</v>
      </c>
      <c r="AK75" s="75">
        <f>RTM_IEX!K75</f>
        <v>48.37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38.700000000000003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2.1123569122395072</v>
      </c>
      <c r="F76">
        <f>GT_Spot!S76</f>
        <v>0</v>
      </c>
      <c r="G76">
        <f>PPCL_NG!S76</f>
        <v>36.36</v>
      </c>
      <c r="H76">
        <f>PPCL_Spot!S76</f>
        <v>4.0999999999999996</v>
      </c>
      <c r="I76">
        <f>Bawana_NG!S76</f>
        <v>29.059999999999995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60.519999999999989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1.9376927408277076</v>
      </c>
      <c r="AD76">
        <f t="shared" si="4"/>
        <v>218.25466417141178</v>
      </c>
      <c r="AE76">
        <f>'IDT-1'!E76</f>
        <v>0</v>
      </c>
      <c r="AF76" s="26"/>
      <c r="AG76">
        <f t="shared" si="5"/>
        <v>218.25466417141178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87.07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2.1123569122395072</v>
      </c>
      <c r="F77">
        <f>GT_Spot!S77</f>
        <v>0</v>
      </c>
      <c r="G77">
        <f>PPCL_NG!S77</f>
        <v>36.36</v>
      </c>
      <c r="H77">
        <f>PPCL_Spot!S77</f>
        <v>4.92</v>
      </c>
      <c r="I77">
        <f>Bawana_NG!S77</f>
        <v>29.059999999999995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60.519999999999989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1.8597247408277076</v>
      </c>
      <c r="AD77">
        <f t="shared" si="4"/>
        <v>209.47263217141179</v>
      </c>
      <c r="AE77">
        <f>'IDT-1'!E77</f>
        <v>0</v>
      </c>
      <c r="AF77" s="26"/>
      <c r="AG77">
        <f t="shared" si="5"/>
        <v>209.47263217141179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77.39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2.1133353492591476</v>
      </c>
      <c r="F78">
        <f>GT_Spot!S78</f>
        <v>0</v>
      </c>
      <c r="G78">
        <f>PPCL_NG!S78</f>
        <v>36.36</v>
      </c>
      <c r="H78">
        <f>PPCL_Spot!S78</f>
        <v>4.92</v>
      </c>
      <c r="I78">
        <f>Bawana_NG!S78</f>
        <v>29.059999999999995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60.519999999999989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1.7746373510734803</v>
      </c>
      <c r="AD78">
        <f t="shared" si="4"/>
        <v>199.88869799818562</v>
      </c>
      <c r="AE78">
        <f>'IDT-1'!E78</f>
        <v>0</v>
      </c>
      <c r="AF78" s="26"/>
      <c r="AG78">
        <f t="shared" si="5"/>
        <v>199.88869799818562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67.72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2.1133353492591476</v>
      </c>
      <c r="F79">
        <f>GT_Spot!S79</f>
        <v>0</v>
      </c>
      <c r="G79">
        <f>PPCL_NG!S79</f>
        <v>36.36</v>
      </c>
      <c r="H79">
        <f>PPCL_Spot!S79</f>
        <v>4.83</v>
      </c>
      <c r="I79">
        <f>Bawana_NG!S79</f>
        <v>29.059999999999995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60.519999999999989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1.2630053510734802</v>
      </c>
      <c r="AD79">
        <f t="shared" si="4"/>
        <v>142.26032999818563</v>
      </c>
      <c r="AE79">
        <f>'IDT-1'!E79</f>
        <v>0</v>
      </c>
      <c r="AF79" s="26"/>
      <c r="AG79">
        <f t="shared" si="5"/>
        <v>142.26032999818563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9.67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2.1133353492591476</v>
      </c>
      <c r="F80">
        <f>GT_Spot!S80</f>
        <v>0</v>
      </c>
      <c r="G80">
        <f>PPCL_NG!S80</f>
        <v>36.36</v>
      </c>
      <c r="H80">
        <f>PPCL_Spot!S80</f>
        <v>5.6</v>
      </c>
      <c r="I80">
        <f>Bawana_NG!S80</f>
        <v>29.059999999999995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60.519999999999989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1.7805333510734802</v>
      </c>
      <c r="AD80">
        <f t="shared" si="4"/>
        <v>200.55280199818563</v>
      </c>
      <c r="AE80">
        <f>'IDT-1'!E80</f>
        <v>0</v>
      </c>
      <c r="AF80" s="26"/>
      <c r="AG80">
        <f t="shared" si="5"/>
        <v>200.55280199818563</v>
      </c>
      <c r="AI80" s="75">
        <f>PXIL!K80</f>
        <v>0</v>
      </c>
      <c r="AJ80" s="75">
        <f>PXIL!Q80</f>
        <v>0</v>
      </c>
      <c r="AK80" s="75">
        <f>RTM_IEX!K80</f>
        <v>9.67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58.04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2.1133353492591476</v>
      </c>
      <c r="F81">
        <f>GT_Spot!S81</f>
        <v>0</v>
      </c>
      <c r="G81">
        <f>PPCL_NG!S81</f>
        <v>36.36</v>
      </c>
      <c r="H81">
        <f>PPCL_Spot!S81</f>
        <v>5.6</v>
      </c>
      <c r="I81">
        <f>Bawana_NG!S81</f>
        <v>29.059999999999995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60.519999999999989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1.6954373510734801</v>
      </c>
      <c r="AD81">
        <f t="shared" si="4"/>
        <v>190.96789799818563</v>
      </c>
      <c r="AE81">
        <f>'IDT-1'!E81</f>
        <v>0</v>
      </c>
      <c r="AF81" s="26"/>
      <c r="AG81">
        <f t="shared" si="5"/>
        <v>190.96789799818563</v>
      </c>
      <c r="AI81" s="75">
        <f>PXIL!K81</f>
        <v>0</v>
      </c>
      <c r="AJ81" s="75">
        <f>PXIL!Q81</f>
        <v>0</v>
      </c>
      <c r="AK81" s="75">
        <f>RTM_IEX!K81</f>
        <v>9.67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48.37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2.1133353492591476</v>
      </c>
      <c r="F82">
        <f>GT_Spot!S82</f>
        <v>0</v>
      </c>
      <c r="G82">
        <f>PPCL_NG!S82</f>
        <v>36.36</v>
      </c>
      <c r="H82">
        <f>PPCL_Spot!S82</f>
        <v>5.6</v>
      </c>
      <c r="I82">
        <f>Bawana_NG!S82</f>
        <v>29.059999999999995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60.519999999999989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1.6103413510734803</v>
      </c>
      <c r="AD82">
        <f t="shared" si="4"/>
        <v>181.38299399818561</v>
      </c>
      <c r="AE82">
        <f>'IDT-1'!E82</f>
        <v>0</v>
      </c>
      <c r="AF82" s="26"/>
      <c r="AG82">
        <f t="shared" si="5"/>
        <v>181.38299399818561</v>
      </c>
      <c r="AI82" s="75">
        <f>PXIL!K82</f>
        <v>0</v>
      </c>
      <c r="AJ82" s="75">
        <f>PXIL!Q82</f>
        <v>0</v>
      </c>
      <c r="AK82" s="75">
        <f>RTM_IEX!K82</f>
        <v>9.67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38.700000000000003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2.1133353492591476</v>
      </c>
      <c r="F83">
        <f>GT_Spot!S83</f>
        <v>0</v>
      </c>
      <c r="G83">
        <f>PPCL_NG!S83</f>
        <v>36.36</v>
      </c>
      <c r="H83">
        <f>PPCL_Spot!S83</f>
        <v>6</v>
      </c>
      <c r="I83">
        <f>Bawana_NG!S83</f>
        <v>29.059999999999995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60.459999999999994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1.4856453510734806</v>
      </c>
      <c r="AD83">
        <f t="shared" si="4"/>
        <v>167.33768999818565</v>
      </c>
      <c r="AE83">
        <f>'IDT-1'!E83</f>
        <v>0</v>
      </c>
      <c r="AF83" s="26"/>
      <c r="AG83">
        <f t="shared" si="5"/>
        <v>125.33768999818565</v>
      </c>
      <c r="AI83" s="75">
        <f>PXIL!K83</f>
        <v>0</v>
      </c>
      <c r="AJ83" s="75">
        <f>PXIL!Q83</f>
        <v>0</v>
      </c>
      <c r="AK83" s="75">
        <f>RTM_IEX!K83</f>
        <v>9.67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24.19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-42</v>
      </c>
    </row>
    <row r="84" spans="1:46">
      <c r="A84" t="s">
        <v>126</v>
      </c>
      <c r="E84">
        <f>GT_NG!S84</f>
        <v>2.1133353492591476</v>
      </c>
      <c r="F84">
        <f>GT_Spot!S84</f>
        <v>0</v>
      </c>
      <c r="G84">
        <f>PPCL_NG!S84</f>
        <v>36.36</v>
      </c>
      <c r="H84">
        <f>PPCL_Spot!S84</f>
        <v>6</v>
      </c>
      <c r="I84">
        <f>Bawana_NG!S84</f>
        <v>29.059999999999995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60.459999999999994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2.0389893510734804</v>
      </c>
      <c r="AD84">
        <f t="shared" si="4"/>
        <v>229.66434599818567</v>
      </c>
      <c r="AE84">
        <f>'IDT-1'!E84</f>
        <v>0</v>
      </c>
      <c r="AF84" s="26"/>
      <c r="AG84">
        <f t="shared" si="5"/>
        <v>187.66434599818567</v>
      </c>
      <c r="AI84" s="75">
        <f>PXIL!K84</f>
        <v>0</v>
      </c>
      <c r="AJ84" s="75">
        <f>PXIL!Q84</f>
        <v>0</v>
      </c>
      <c r="AK84" s="75">
        <f>RTM_IEX!K84</f>
        <v>9.67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87.07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-42</v>
      </c>
    </row>
    <row r="85" spans="1:46">
      <c r="A85" t="s">
        <v>127</v>
      </c>
      <c r="E85">
        <f>GT_NG!S85</f>
        <v>2.1133353492591476</v>
      </c>
      <c r="F85">
        <f>GT_Spot!S85</f>
        <v>0</v>
      </c>
      <c r="G85">
        <f>PPCL_NG!S85</f>
        <v>36.36</v>
      </c>
      <c r="H85">
        <f>PPCL_Spot!S85</f>
        <v>6</v>
      </c>
      <c r="I85">
        <f>Bawana_NG!S85</f>
        <v>29.059999999999995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60.569999999999979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2.0399573510734803</v>
      </c>
      <c r="AD85">
        <f t="shared" si="4"/>
        <v>229.77337799818562</v>
      </c>
      <c r="AE85">
        <f>'IDT-1'!E85</f>
        <v>0</v>
      </c>
      <c r="AF85" s="26"/>
      <c r="AG85">
        <f t="shared" si="5"/>
        <v>187.77337799818562</v>
      </c>
      <c r="AI85" s="75">
        <f>PXIL!K85</f>
        <v>0</v>
      </c>
      <c r="AJ85" s="75">
        <f>PXIL!Q85</f>
        <v>0</v>
      </c>
      <c r="AK85" s="75">
        <f>RTM_IEX!K85</f>
        <v>19.350000000000001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77.39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-42</v>
      </c>
    </row>
    <row r="86" spans="1:46">
      <c r="A86" t="s">
        <v>128</v>
      </c>
      <c r="E86">
        <f>GT_NG!S86</f>
        <v>2.1123569122395072</v>
      </c>
      <c r="F86">
        <f>GT_Spot!S86</f>
        <v>0</v>
      </c>
      <c r="G86">
        <f>PPCL_NG!S86</f>
        <v>36.36</v>
      </c>
      <c r="H86">
        <f>PPCL_Spot!S86</f>
        <v>6</v>
      </c>
      <c r="I86">
        <f>Bawana_NG!S86</f>
        <v>29.059999999999995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60.629999999999988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1.9553807408277075</v>
      </c>
      <c r="AD86">
        <f t="shared" si="4"/>
        <v>220.24697617141177</v>
      </c>
      <c r="AE86">
        <f>'IDT-1'!E86</f>
        <v>0</v>
      </c>
      <c r="AF86" s="26"/>
      <c r="AG86">
        <f t="shared" si="5"/>
        <v>178.24697617141177</v>
      </c>
      <c r="AI86" s="75">
        <f>PXIL!K86</f>
        <v>0</v>
      </c>
      <c r="AJ86" s="75">
        <f>PXIL!Q86</f>
        <v>0</v>
      </c>
      <c r="AK86" s="75">
        <f>RTM_IEX!K86</f>
        <v>19.350000000000001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67.72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-42</v>
      </c>
    </row>
    <row r="87" spans="1:46">
      <c r="A87" t="s">
        <v>129</v>
      </c>
      <c r="E87">
        <f>GT_NG!S87</f>
        <v>2.1123569122395072</v>
      </c>
      <c r="F87">
        <f>GT_Spot!S87</f>
        <v>0</v>
      </c>
      <c r="G87">
        <f>PPCL_NG!S87</f>
        <v>36.36</v>
      </c>
      <c r="H87">
        <f>PPCL_Spot!S87</f>
        <v>6</v>
      </c>
      <c r="I87">
        <f>Bawana_NG!S87</f>
        <v>29.059999999999995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60.739999999999988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1.5732847408277075</v>
      </c>
      <c r="AD87">
        <f t="shared" si="4"/>
        <v>177.20907217141175</v>
      </c>
      <c r="AE87">
        <f>'IDT-1'!E87</f>
        <v>0</v>
      </c>
      <c r="AF87" s="26"/>
      <c r="AG87">
        <f t="shared" si="5"/>
        <v>135.20907217141175</v>
      </c>
      <c r="AI87" s="75">
        <f>PXIL!K87</f>
        <v>0</v>
      </c>
      <c r="AJ87" s="75">
        <f>PXIL!Q87</f>
        <v>0</v>
      </c>
      <c r="AK87" s="75">
        <f>RTM_IEX!K87</f>
        <v>24.19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19.350000000000001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-42</v>
      </c>
    </row>
    <row r="88" spans="1:46">
      <c r="A88" t="s">
        <v>130</v>
      </c>
      <c r="E88">
        <f>GT_NG!S88</f>
        <v>2.1123569122395072</v>
      </c>
      <c r="F88">
        <f>GT_Spot!S88</f>
        <v>0</v>
      </c>
      <c r="G88">
        <f>PPCL_NG!S88</f>
        <v>36.36</v>
      </c>
      <c r="H88">
        <f>PPCL_Spot!S88</f>
        <v>6</v>
      </c>
      <c r="I88">
        <f>Bawana_NG!S88</f>
        <v>29.059999999999995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60.739999999999988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1.8711647408277075</v>
      </c>
      <c r="AD88">
        <f t="shared" si="4"/>
        <v>210.76119217141175</v>
      </c>
      <c r="AE88">
        <f>'IDT-1'!E88</f>
        <v>0</v>
      </c>
      <c r="AF88" s="26"/>
      <c r="AG88">
        <f t="shared" si="5"/>
        <v>168.76119217141175</v>
      </c>
      <c r="AI88" s="75">
        <f>PXIL!K88</f>
        <v>0</v>
      </c>
      <c r="AJ88" s="75">
        <f>PXIL!Q88</f>
        <v>0</v>
      </c>
      <c r="AK88" s="75">
        <f>RTM_IEX!K88</f>
        <v>9.67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67.72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-42</v>
      </c>
    </row>
    <row r="89" spans="1:46">
      <c r="A89" t="s">
        <v>131</v>
      </c>
      <c r="E89">
        <f>GT_NG!S89</f>
        <v>2.1123569122395072</v>
      </c>
      <c r="F89">
        <f>GT_Spot!S89</f>
        <v>0</v>
      </c>
      <c r="G89">
        <f>PPCL_NG!S89</f>
        <v>36.36</v>
      </c>
      <c r="H89">
        <f>PPCL_Spot!S89</f>
        <v>6</v>
      </c>
      <c r="I89">
        <f>Bawana_NG!S89</f>
        <v>29.059999999999995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60.739999999999988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1.9563487408277074</v>
      </c>
      <c r="AD89">
        <f t="shared" si="4"/>
        <v>220.35600817141176</v>
      </c>
      <c r="AE89">
        <f>'IDT-1'!E89</f>
        <v>0</v>
      </c>
      <c r="AF89" s="26"/>
      <c r="AG89">
        <f t="shared" si="5"/>
        <v>178.35600817141176</v>
      </c>
      <c r="AI89" s="75">
        <f>PXIL!K89</f>
        <v>0</v>
      </c>
      <c r="AJ89" s="75">
        <f>PXIL!Q89</f>
        <v>0</v>
      </c>
      <c r="AK89" s="75">
        <f>RTM_IEX!K89</f>
        <v>29.02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58.05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-42</v>
      </c>
    </row>
    <row r="90" spans="1:46">
      <c r="A90" t="s">
        <v>132</v>
      </c>
      <c r="E90">
        <f>GT_NG!S90</f>
        <v>2.1123569122395072</v>
      </c>
      <c r="F90">
        <f>GT_Spot!S90</f>
        <v>0</v>
      </c>
      <c r="G90">
        <f>PPCL_NG!S90</f>
        <v>36.36</v>
      </c>
      <c r="H90">
        <f>PPCL_Spot!S90</f>
        <v>6</v>
      </c>
      <c r="I90">
        <f>Bawana_NG!S90</f>
        <v>29.059999999999995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60.739999999999988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1.7860687408277074</v>
      </c>
      <c r="AD90">
        <f t="shared" si="4"/>
        <v>201.17628817141176</v>
      </c>
      <c r="AE90">
        <f>'IDT-1'!E90</f>
        <v>0</v>
      </c>
      <c r="AF90" s="26"/>
      <c r="AG90">
        <f t="shared" si="5"/>
        <v>159.17628817141176</v>
      </c>
      <c r="AI90" s="75">
        <f>PXIL!K90</f>
        <v>0</v>
      </c>
      <c r="AJ90" s="75">
        <f>PXIL!Q90</f>
        <v>0</v>
      </c>
      <c r="AK90" s="75">
        <f>RTM_IEX!K90</f>
        <v>19.350000000000001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48.37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-42</v>
      </c>
    </row>
    <row r="91" spans="1:46">
      <c r="A91" t="s">
        <v>133</v>
      </c>
      <c r="E91">
        <f>GT_NG!S91</f>
        <v>2.1123569122395072</v>
      </c>
      <c r="F91">
        <f>GT_Spot!S91</f>
        <v>0</v>
      </c>
      <c r="G91">
        <f>PPCL_NG!S91</f>
        <v>36.36</v>
      </c>
      <c r="H91">
        <f>PPCL_Spot!S91</f>
        <v>6</v>
      </c>
      <c r="I91">
        <f>Bawana_NG!S91</f>
        <v>29.059999999999995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60.61999999999999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1.4444527408277077</v>
      </c>
      <c r="AD91">
        <f t="shared" si="4"/>
        <v>162.69790417141178</v>
      </c>
      <c r="AE91">
        <f>'IDT-1'!E91</f>
        <v>0</v>
      </c>
      <c r="AF91" s="26"/>
      <c r="AG91">
        <f t="shared" si="5"/>
        <v>120.69790417141178</v>
      </c>
      <c r="AI91" s="75">
        <f>PXIL!K91</f>
        <v>0</v>
      </c>
      <c r="AJ91" s="75">
        <f>PXIL!Q91</f>
        <v>0</v>
      </c>
      <c r="AK91" s="75">
        <f>RTM_IEX!K91</f>
        <v>9.67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19.350000000000001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-42</v>
      </c>
    </row>
    <row r="92" spans="1:46">
      <c r="A92" t="s">
        <v>134</v>
      </c>
      <c r="E92">
        <f>GT_NG!S92</f>
        <v>2.1123569122395072</v>
      </c>
      <c r="F92">
        <f>GT_Spot!S92</f>
        <v>0</v>
      </c>
      <c r="G92">
        <f>PPCL_NG!S92</f>
        <v>36.36</v>
      </c>
      <c r="H92">
        <f>PPCL_Spot!S92</f>
        <v>6</v>
      </c>
      <c r="I92">
        <f>Bawana_NG!S92</f>
        <v>29.059999999999995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60.61999999999999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1.9552927408277077</v>
      </c>
      <c r="AD92">
        <f t="shared" si="4"/>
        <v>220.23706417141179</v>
      </c>
      <c r="AE92">
        <f>'IDT-1'!E92</f>
        <v>0</v>
      </c>
      <c r="AF92" s="26"/>
      <c r="AG92">
        <f t="shared" si="5"/>
        <v>178.23706417141179</v>
      </c>
      <c r="AI92" s="75">
        <f>PXIL!K92</f>
        <v>0</v>
      </c>
      <c r="AJ92" s="75">
        <f>PXIL!Q92</f>
        <v>0</v>
      </c>
      <c r="AK92" s="75">
        <f>RTM_IEX!K92</f>
        <v>19.350000000000001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67.72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-42</v>
      </c>
    </row>
    <row r="93" spans="1:46">
      <c r="A93" t="s">
        <v>135</v>
      </c>
      <c r="E93">
        <f>GT_NG!S93</f>
        <v>2.1123569122395072</v>
      </c>
      <c r="F93">
        <f>GT_Spot!S93</f>
        <v>0</v>
      </c>
      <c r="G93">
        <f>PPCL_NG!S93</f>
        <v>36.36</v>
      </c>
      <c r="H93">
        <f>PPCL_Spot!S93</f>
        <v>6</v>
      </c>
      <c r="I93">
        <f>Bawana_NG!S93</f>
        <v>29.059999999999995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60.61999999999999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1.8701087408277077</v>
      </c>
      <c r="AD93">
        <f t="shared" si="4"/>
        <v>210.64224817141178</v>
      </c>
      <c r="AE93">
        <f>'IDT-1'!E93</f>
        <v>0</v>
      </c>
      <c r="AF93" s="26"/>
      <c r="AG93">
        <f t="shared" si="5"/>
        <v>168.64224817141178</v>
      </c>
      <c r="AI93" s="75">
        <f>PXIL!K93</f>
        <v>0</v>
      </c>
      <c r="AJ93" s="75">
        <f>PXIL!Q93</f>
        <v>0</v>
      </c>
      <c r="AK93" s="75">
        <f>RTM_IEX!K93</f>
        <v>19.350000000000001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58.04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-42</v>
      </c>
    </row>
    <row r="94" spans="1:46">
      <c r="A94" t="s">
        <v>136</v>
      </c>
      <c r="E94">
        <f>GT_NG!S94</f>
        <v>2.1133353492591476</v>
      </c>
      <c r="F94">
        <f>GT_Spot!S94</f>
        <v>0</v>
      </c>
      <c r="G94">
        <f>PPCL_NG!S94</f>
        <v>36.36</v>
      </c>
      <c r="H94">
        <f>PPCL_Spot!S94</f>
        <v>6</v>
      </c>
      <c r="I94">
        <f>Bawana_NG!S94</f>
        <v>29.059999999999995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60.519999999999989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1.7415493510734805</v>
      </c>
      <c r="AD94">
        <f t="shared" si="4"/>
        <v>196.16178599818565</v>
      </c>
      <c r="AE94">
        <f>'IDT-1'!E94</f>
        <v>0</v>
      </c>
      <c r="AF94" s="26"/>
      <c r="AG94">
        <f t="shared" si="5"/>
        <v>154.16178599818565</v>
      </c>
      <c r="AI94" s="75">
        <f>PXIL!K94</f>
        <v>0</v>
      </c>
      <c r="AJ94" s="75">
        <f>PXIL!Q94</f>
        <v>0</v>
      </c>
      <c r="AK94" s="75">
        <f>RTM_IEX!K94</f>
        <v>14.51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48.37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-42</v>
      </c>
    </row>
    <row r="95" spans="1:46">
      <c r="A95" t="s">
        <v>137</v>
      </c>
      <c r="E95">
        <f>GT_NG!S95</f>
        <v>2.1133353492591476</v>
      </c>
      <c r="F95">
        <f>GT_Spot!S95</f>
        <v>0</v>
      </c>
      <c r="G95">
        <f>PPCL_NG!S95</f>
        <v>36.36</v>
      </c>
      <c r="H95">
        <f>PPCL_Spot!S95</f>
        <v>6</v>
      </c>
      <c r="I95">
        <f>Bawana_NG!S95</f>
        <v>29.059999999999995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60.519999999999989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1.4009893510734805</v>
      </c>
      <c r="AD95">
        <f t="shared" si="4"/>
        <v>157.80234599818561</v>
      </c>
      <c r="AE95">
        <f>'IDT-1'!E95</f>
        <v>0</v>
      </c>
      <c r="AF95" s="26"/>
      <c r="AG95">
        <f t="shared" si="5"/>
        <v>115.80234599818561</v>
      </c>
      <c r="AI95" s="75">
        <f>PXIL!K95</f>
        <v>0</v>
      </c>
      <c r="AJ95" s="75">
        <f>PXIL!Q95</f>
        <v>0</v>
      </c>
      <c r="AK95" s="75">
        <f>RTM_IEX!K95</f>
        <v>9.67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14.51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-42</v>
      </c>
    </row>
    <row r="96" spans="1:46">
      <c r="A96" t="s">
        <v>138</v>
      </c>
      <c r="E96">
        <f>GT_NG!S96</f>
        <v>2.1133353492591476</v>
      </c>
      <c r="F96">
        <f>GT_Spot!S96</f>
        <v>0</v>
      </c>
      <c r="G96">
        <f>PPCL_NG!S96</f>
        <v>36.36</v>
      </c>
      <c r="H96">
        <f>PPCL_Spot!S96</f>
        <v>6</v>
      </c>
      <c r="I96">
        <f>Bawana_NG!S96</f>
        <v>29.059999999999995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60.519999999999989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1.9032933510734804</v>
      </c>
      <c r="AD96">
        <f t="shared" si="4"/>
        <v>214.38004199818565</v>
      </c>
      <c r="AE96">
        <f>'IDT-1'!E96</f>
        <v>0</v>
      </c>
      <c r="AF96" s="26"/>
      <c r="AG96">
        <f t="shared" si="5"/>
        <v>172.38004199818565</v>
      </c>
      <c r="AI96" s="75">
        <f>PXIL!K96</f>
        <v>0</v>
      </c>
      <c r="AJ96" s="75">
        <f>PXIL!Q96</f>
        <v>0</v>
      </c>
      <c r="AK96" s="75">
        <f>RTM_IEX!K96</f>
        <v>19.350000000000001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61.91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-42</v>
      </c>
    </row>
    <row r="97" spans="1:47">
      <c r="A97" t="s">
        <v>139</v>
      </c>
      <c r="E97">
        <f>GT_NG!S97</f>
        <v>2.1133353492591476</v>
      </c>
      <c r="F97">
        <f>GT_Spot!S97</f>
        <v>0</v>
      </c>
      <c r="G97">
        <f>PPCL_NG!S97</f>
        <v>36.36</v>
      </c>
      <c r="H97">
        <f>PPCL_Spot!S97</f>
        <v>6</v>
      </c>
      <c r="I97">
        <f>Bawana_NG!S97</f>
        <v>29.059999999999995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60.09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1.8654533510734808</v>
      </c>
      <c r="AD97">
        <f t="shared" si="4"/>
        <v>210.11788199818565</v>
      </c>
      <c r="AE97">
        <f>'IDT-1'!E97</f>
        <v>0</v>
      </c>
      <c r="AF97" s="26"/>
      <c r="AG97">
        <f t="shared" si="5"/>
        <v>168.11788199818565</v>
      </c>
      <c r="AI97" s="75">
        <f>PXIL!K97</f>
        <v>0</v>
      </c>
      <c r="AJ97" s="75">
        <f>PXIL!Q97</f>
        <v>0</v>
      </c>
      <c r="AK97" s="75">
        <f>RTM_IEX!K97</f>
        <v>19.350000000000001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58.04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-42</v>
      </c>
    </row>
    <row r="98" spans="1:47">
      <c r="A98" t="s">
        <v>140</v>
      </c>
      <c r="E98">
        <f>GT_NG!S98</f>
        <v>2.1133353492591476</v>
      </c>
      <c r="F98">
        <f>GT_Spot!S98</f>
        <v>0</v>
      </c>
      <c r="G98">
        <f>PPCL_NG!S98</f>
        <v>36.36</v>
      </c>
      <c r="H98">
        <f>PPCL_Spot!S98</f>
        <v>6</v>
      </c>
      <c r="I98">
        <f>Bawana_NG!S98</f>
        <v>29.059999999999995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59.609999999999992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1.6910373510734806</v>
      </c>
      <c r="AD98">
        <f t="shared" si="4"/>
        <v>190.47229799818564</v>
      </c>
      <c r="AE98">
        <f>'IDT-1'!E98</f>
        <v>0</v>
      </c>
      <c r="AF98" s="26"/>
      <c r="AG98">
        <f t="shared" si="5"/>
        <v>148.47229799818564</v>
      </c>
      <c r="AI98" s="75">
        <f>PXIL!K98</f>
        <v>0</v>
      </c>
      <c r="AJ98" s="75">
        <f>PXIL!Q98</f>
        <v>0</v>
      </c>
      <c r="AK98" s="75">
        <f>RTM_IEX!K98</f>
        <v>19.350000000000001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38.700000000000003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-42</v>
      </c>
    </row>
    <row r="99" spans="1:47">
      <c r="A99" t="s">
        <v>141</v>
      </c>
      <c r="E99">
        <f t="shared" ref="E99:AT99" si="6">SUM(E3:E98)/4000</f>
        <v>4.9050484919604488E-2</v>
      </c>
      <c r="F99">
        <f t="shared" si="6"/>
        <v>0</v>
      </c>
      <c r="G99">
        <f t="shared" si="6"/>
        <v>0.87264000000000064</v>
      </c>
      <c r="H99">
        <f t="shared" si="6"/>
        <v>0.77686803673206806</v>
      </c>
      <c r="I99">
        <f t="shared" si="6"/>
        <v>0.69464844203270781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1.4791250000000018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0.1974300000000003</v>
      </c>
      <c r="AB99" s="117">
        <f t="shared" si="6"/>
        <v>0</v>
      </c>
      <c r="AC99">
        <f t="shared" si="6"/>
        <v>4.925637972755733E-2</v>
      </c>
      <c r="AD99">
        <f t="shared" si="6"/>
        <v>5.241705583956823</v>
      </c>
      <c r="AE99">
        <f t="shared" si="6"/>
        <v>0</v>
      </c>
      <c r="AG99">
        <f t="shared" si="6"/>
        <v>5.172705583956823</v>
      </c>
      <c r="AI99">
        <f t="shared" si="6"/>
        <v>0</v>
      </c>
      <c r="AJ99">
        <f t="shared" si="6"/>
        <v>0</v>
      </c>
      <c r="AK99">
        <f t="shared" si="6"/>
        <v>8.7062500000000015E-2</v>
      </c>
      <c r="AL99">
        <f t="shared" si="6"/>
        <v>-0.1525</v>
      </c>
      <c r="AM99">
        <f t="shared" si="6"/>
        <v>0</v>
      </c>
      <c r="AN99">
        <f t="shared" si="6"/>
        <v>0</v>
      </c>
      <c r="AO99">
        <f t="shared" si="6"/>
        <v>1.2866375000000001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-6.9000000000000006E-2</v>
      </c>
    </row>
    <row r="101" spans="1:47">
      <c r="AT101" s="199">
        <f>SUMIF(AT3:AT98,"&gt;0",AT3:AT98)/4000</f>
        <v>0.22500000000000001</v>
      </c>
      <c r="AU101" s="70" t="s">
        <v>443</v>
      </c>
    </row>
    <row r="102" spans="1:47">
      <c r="AT102" s="199">
        <f>SUMIF(AT3:AT98,"&lt;0",AT3:AT98)/4000</f>
        <v>-0.29399999999999998</v>
      </c>
      <c r="AU102" s="70" t="s">
        <v>444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44754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1.95</v>
      </c>
      <c r="I3">
        <f>Bawana_NG!R3</f>
        <v>4.2310570770412079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0.26312930227796261</v>
      </c>
      <c r="AD3">
        <f>SUM(B3:AB3,AI3:AR3)-AC3</f>
        <v>29.637927774763241</v>
      </c>
      <c r="AE3">
        <f>'IDT-1'!D3</f>
        <v>0</v>
      </c>
      <c r="AF3" s="26"/>
      <c r="AG3">
        <f>SUM(AD3:AF3)</f>
        <v>29.637927774763241</v>
      </c>
      <c r="AI3" s="75">
        <f>PXIL!L3</f>
        <v>0</v>
      </c>
      <c r="AJ3" s="75">
        <f>PXIL!R3</f>
        <v>0</v>
      </c>
      <c r="AK3" s="75">
        <f>RTM_IEX!L3</f>
        <v>16.45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1.95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0.27711200000000002</v>
      </c>
      <c r="AD4">
        <f t="shared" ref="AD4:AD67" si="1">SUM(B4:AB4,AI4:AR4)-AC4</f>
        <v>31.212888</v>
      </c>
      <c r="AE4">
        <f>'IDT-1'!D4</f>
        <v>0</v>
      </c>
      <c r="AF4" s="26"/>
      <c r="AG4">
        <f t="shared" ref="AG4:AG67" si="2">SUM(AD4:AF4)</f>
        <v>31.212888</v>
      </c>
      <c r="AI4" s="75">
        <f>PXIL!L4</f>
        <v>0</v>
      </c>
      <c r="AJ4" s="75">
        <f>PXIL!R4</f>
        <v>0</v>
      </c>
      <c r="AK4" s="75">
        <f>RTM_IEX!L4</f>
        <v>16.45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1.95</v>
      </c>
      <c r="I5">
        <f>Bawana_NG!R5</f>
        <v>5.49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0.21454400000000001</v>
      </c>
      <c r="AD5">
        <f t="shared" si="1"/>
        <v>24.165455999999999</v>
      </c>
      <c r="AE5">
        <f>'IDT-1'!D5</f>
        <v>0</v>
      </c>
      <c r="AF5" s="26"/>
      <c r="AG5">
        <f t="shared" si="2"/>
        <v>24.165455999999999</v>
      </c>
      <c r="AI5" s="75">
        <f>PXIL!L5</f>
        <v>0</v>
      </c>
      <c r="AJ5" s="75">
        <f>PXIL!R5</f>
        <v>0</v>
      </c>
      <c r="AK5" s="75">
        <f>RTM_IEX!L5</f>
        <v>9.67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1.95</v>
      </c>
      <c r="I6">
        <f>Bawana_NG!R6</f>
        <v>5.49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0.21454400000000001</v>
      </c>
      <c r="AD6">
        <f t="shared" si="1"/>
        <v>24.165455999999999</v>
      </c>
      <c r="AE6">
        <f>'IDT-1'!D6</f>
        <v>0</v>
      </c>
      <c r="AF6" s="26"/>
      <c r="AG6">
        <f t="shared" si="2"/>
        <v>24.165455999999999</v>
      </c>
      <c r="AI6" s="75">
        <f>PXIL!L6</f>
        <v>0</v>
      </c>
      <c r="AJ6" s="75">
        <f>PXIL!R6</f>
        <v>0</v>
      </c>
      <c r="AK6" s="75">
        <f>RTM_IEX!L6</f>
        <v>9.67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8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0.31336799999999998</v>
      </c>
      <c r="AD7">
        <f t="shared" si="1"/>
        <v>35.296632000000002</v>
      </c>
      <c r="AE7">
        <f>'IDT-1'!D7</f>
        <v>0</v>
      </c>
      <c r="AF7" s="26"/>
      <c r="AG7">
        <f t="shared" si="2"/>
        <v>35.296632000000002</v>
      </c>
      <c r="AI7" s="75">
        <f>PXIL!L7</f>
        <v>0</v>
      </c>
      <c r="AJ7" s="75">
        <f>PXIL!R7</f>
        <v>0</v>
      </c>
      <c r="AK7" s="75">
        <f>RTM_IEX!L7</f>
        <v>14.52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1.95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0.166408</v>
      </c>
      <c r="AD8">
        <f t="shared" si="1"/>
        <v>18.743592</v>
      </c>
      <c r="AE8">
        <f>'IDT-1'!D8</f>
        <v>0</v>
      </c>
      <c r="AF8" s="26"/>
      <c r="AG8">
        <f t="shared" si="2"/>
        <v>18.743592</v>
      </c>
      <c r="AI8" s="75">
        <f>PXIL!L8</f>
        <v>0</v>
      </c>
      <c r="AJ8" s="75">
        <f>PXIL!R8</f>
        <v>0</v>
      </c>
      <c r="AK8" s="75">
        <f>RTM_IEX!L8</f>
        <v>3.87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8.34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0.26523200000000002</v>
      </c>
      <c r="AD9">
        <f t="shared" si="1"/>
        <v>29.874768</v>
      </c>
      <c r="AE9">
        <f>'IDT-1'!D9</f>
        <v>0</v>
      </c>
      <c r="AF9" s="26"/>
      <c r="AG9">
        <f t="shared" si="2"/>
        <v>29.874768</v>
      </c>
      <c r="AI9" s="75">
        <f>PXIL!L9</f>
        <v>0</v>
      </c>
      <c r="AJ9" s="75">
        <f>PXIL!R9</f>
        <v>0</v>
      </c>
      <c r="AK9" s="75">
        <f>RTM_IEX!L9</f>
        <v>8.7100000000000009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8.34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0.25669600000000004</v>
      </c>
      <c r="AD10">
        <f t="shared" si="1"/>
        <v>28.913304</v>
      </c>
      <c r="AE10">
        <f>'IDT-1'!D10</f>
        <v>0</v>
      </c>
      <c r="AF10" s="26"/>
      <c r="AG10">
        <f t="shared" si="2"/>
        <v>28.913304</v>
      </c>
      <c r="AI10" s="75">
        <f>PXIL!L10</f>
        <v>0</v>
      </c>
      <c r="AJ10" s="75">
        <f>PXIL!R10</f>
        <v>0</v>
      </c>
      <c r="AK10" s="75">
        <f>RTM_IEX!L10</f>
        <v>7.74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8.7893938349079352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0.26065066574718987</v>
      </c>
      <c r="AD11">
        <f t="shared" si="1"/>
        <v>29.35874316916075</v>
      </c>
      <c r="AE11">
        <f>'IDT-1'!D11</f>
        <v>0</v>
      </c>
      <c r="AF11" s="26"/>
      <c r="AG11">
        <f t="shared" si="2"/>
        <v>29.35874316916075</v>
      </c>
      <c r="AI11" s="75">
        <f>PXIL!L11</f>
        <v>0</v>
      </c>
      <c r="AJ11" s="75">
        <f>PXIL!R11</f>
        <v>0</v>
      </c>
      <c r="AK11" s="75">
        <f>RTM_IEX!L11</f>
        <v>7.74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8.7893938349079352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0.26065066574718987</v>
      </c>
      <c r="AD12">
        <f t="shared" si="1"/>
        <v>29.35874316916075</v>
      </c>
      <c r="AE12">
        <f>'IDT-1'!D12</f>
        <v>0</v>
      </c>
      <c r="AF12" s="26"/>
      <c r="AG12">
        <f t="shared" si="2"/>
        <v>29.35874316916075</v>
      </c>
      <c r="AI12" s="75">
        <f>PXIL!L12</f>
        <v>0</v>
      </c>
      <c r="AJ12" s="75">
        <f>PXIL!R12</f>
        <v>0</v>
      </c>
      <c r="AK12" s="75">
        <f>RTM_IEX!L12</f>
        <v>7.74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8.7893938349079352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0.31169066574718984</v>
      </c>
      <c r="AD13">
        <f t="shared" si="1"/>
        <v>35.107703169160743</v>
      </c>
      <c r="AE13">
        <f>'IDT-1'!D13</f>
        <v>0</v>
      </c>
      <c r="AF13" s="26"/>
      <c r="AG13">
        <f t="shared" si="2"/>
        <v>35.107703169160743</v>
      </c>
      <c r="AI13" s="75">
        <f>PXIL!L13</f>
        <v>0</v>
      </c>
      <c r="AJ13" s="75">
        <f>PXIL!R13</f>
        <v>0</v>
      </c>
      <c r="AK13" s="75">
        <f>RTM_IEX!L13</f>
        <v>13.54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8.7893938349079352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0.22659466574718987</v>
      </c>
      <c r="AD14">
        <f t="shared" si="1"/>
        <v>25.522799169160749</v>
      </c>
      <c r="AE14">
        <f>'IDT-1'!D14</f>
        <v>0</v>
      </c>
      <c r="AF14" s="26"/>
      <c r="AG14">
        <f t="shared" si="2"/>
        <v>25.522799169160749</v>
      </c>
      <c r="AI14" s="75">
        <f>PXIL!L14</f>
        <v>0</v>
      </c>
      <c r="AJ14" s="75">
        <f>PXIL!R14</f>
        <v>0</v>
      </c>
      <c r="AK14" s="75">
        <f>RTM_IEX!L14</f>
        <v>3.87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8.7893938349079352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0.26065066574718987</v>
      </c>
      <c r="AD15">
        <f t="shared" si="1"/>
        <v>29.35874316916075</v>
      </c>
      <c r="AE15">
        <f>'IDT-1'!D15</f>
        <v>0</v>
      </c>
      <c r="AF15" s="26"/>
      <c r="AG15">
        <f t="shared" si="2"/>
        <v>29.35874316916075</v>
      </c>
      <c r="AI15" s="75">
        <f>PXIL!L15</f>
        <v>0</v>
      </c>
      <c r="AJ15" s="75">
        <f>PXIL!R15</f>
        <v>0</v>
      </c>
      <c r="AK15" s="75">
        <f>RTM_IEX!L15</f>
        <v>7.74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8.7893938349079352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0.26065066574718987</v>
      </c>
      <c r="AD16">
        <f t="shared" si="1"/>
        <v>29.35874316916075</v>
      </c>
      <c r="AE16">
        <f>'IDT-1'!D16</f>
        <v>0</v>
      </c>
      <c r="AF16" s="26"/>
      <c r="AG16">
        <f t="shared" si="2"/>
        <v>29.35874316916075</v>
      </c>
      <c r="AI16" s="75">
        <f>PXIL!L16</f>
        <v>0</v>
      </c>
      <c r="AJ16" s="75">
        <f>PXIL!R16</f>
        <v>0</v>
      </c>
      <c r="AK16" s="75">
        <f>RTM_IEX!L16</f>
        <v>7.74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8.7893938349079352</v>
      </c>
      <c r="I17">
        <f>Bawana_NG!R17</f>
        <v>5.8199999999999994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0.26065066574718987</v>
      </c>
      <c r="AD17">
        <f t="shared" si="1"/>
        <v>29.35874316916075</v>
      </c>
      <c r="AE17">
        <f>'IDT-1'!D17</f>
        <v>0</v>
      </c>
      <c r="AF17" s="26"/>
      <c r="AG17">
        <f t="shared" si="2"/>
        <v>29.35874316916075</v>
      </c>
      <c r="AI17" s="75">
        <f>PXIL!L17</f>
        <v>0</v>
      </c>
      <c r="AJ17" s="75">
        <f>PXIL!R17</f>
        <v>0</v>
      </c>
      <c r="AK17" s="75">
        <f>RTM_IEX!L17</f>
        <v>7.74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8.7893938349079352</v>
      </c>
      <c r="I18">
        <f>Bawana_NG!R18</f>
        <v>5.8199999999999994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0.26065066574718987</v>
      </c>
      <c r="AD18">
        <f t="shared" si="1"/>
        <v>29.35874316916075</v>
      </c>
      <c r="AE18">
        <f>'IDT-1'!D18</f>
        <v>0</v>
      </c>
      <c r="AF18" s="26"/>
      <c r="AG18">
        <f t="shared" si="2"/>
        <v>29.35874316916075</v>
      </c>
      <c r="AI18" s="75">
        <f>PXIL!L18</f>
        <v>0</v>
      </c>
      <c r="AJ18" s="75">
        <f>PXIL!R18</f>
        <v>0</v>
      </c>
      <c r="AK18" s="75">
        <f>RTM_IEX!L18</f>
        <v>7.74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8.7893938349079352</v>
      </c>
      <c r="I19">
        <f>Bawana_NG!R19</f>
        <v>5.8199999999999994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0.30324266574718989</v>
      </c>
      <c r="AD19">
        <f t="shared" si="1"/>
        <v>34.156151169160744</v>
      </c>
      <c r="AE19">
        <f>'IDT-1'!D19</f>
        <v>0</v>
      </c>
      <c r="AF19" s="26"/>
      <c r="AG19">
        <f t="shared" si="2"/>
        <v>34.156151169160744</v>
      </c>
      <c r="AI19" s="75">
        <f>PXIL!L19</f>
        <v>0</v>
      </c>
      <c r="AJ19" s="75">
        <f>PXIL!R19</f>
        <v>0</v>
      </c>
      <c r="AK19" s="75">
        <f>RTM_IEX!L19</f>
        <v>12.58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8.7893938349079352</v>
      </c>
      <c r="I20">
        <f>Bawana_NG!R20</f>
        <v>5.8199999999999994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0.21805866574718985</v>
      </c>
      <c r="AD20">
        <f t="shared" si="1"/>
        <v>24.561335169160746</v>
      </c>
      <c r="AE20">
        <f>'IDT-1'!D20</f>
        <v>0</v>
      </c>
      <c r="AF20" s="26"/>
      <c r="AG20">
        <f t="shared" si="2"/>
        <v>24.561335169160746</v>
      </c>
      <c r="AI20" s="75">
        <f>PXIL!L20</f>
        <v>0</v>
      </c>
      <c r="AJ20" s="75">
        <f>PXIL!R20</f>
        <v>0</v>
      </c>
      <c r="AK20" s="75">
        <f>RTM_IEX!L20</f>
        <v>2.9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8.7893938349079352</v>
      </c>
      <c r="I21">
        <f>Bawana_NG!R21</f>
        <v>5.8199999999999994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0.24357866574718987</v>
      </c>
      <c r="AD21">
        <f t="shared" si="1"/>
        <v>27.435815169160747</v>
      </c>
      <c r="AE21">
        <f>'IDT-1'!D21</f>
        <v>0</v>
      </c>
      <c r="AF21" s="26"/>
      <c r="AG21">
        <f t="shared" si="2"/>
        <v>27.435815169160747</v>
      </c>
      <c r="AI21" s="75">
        <f>PXIL!L21</f>
        <v>0</v>
      </c>
      <c r="AJ21" s="75">
        <f>PXIL!R21</f>
        <v>0</v>
      </c>
      <c r="AK21" s="75">
        <f>RTM_IEX!L21</f>
        <v>5.8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8.7893938349079352</v>
      </c>
      <c r="I22">
        <f>Bawana_NG!R22</f>
        <v>5.8199999999999994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0.24357866574718987</v>
      </c>
      <c r="AD22">
        <f t="shared" si="1"/>
        <v>27.435815169160747</v>
      </c>
      <c r="AE22">
        <f>'IDT-1'!D22</f>
        <v>0</v>
      </c>
      <c r="AF22" s="26"/>
      <c r="AG22">
        <f t="shared" si="2"/>
        <v>27.435815169160747</v>
      </c>
      <c r="AI22" s="75">
        <f>PXIL!L22</f>
        <v>0</v>
      </c>
      <c r="AJ22" s="75">
        <f>PXIL!R22</f>
        <v>0</v>
      </c>
      <c r="AK22" s="75">
        <f>RTM_IEX!L22</f>
        <v>5.8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8.7893938349079352</v>
      </c>
      <c r="I23">
        <f>Bawana_NG!R23</f>
        <v>5.8199999999999994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0.24357866574718987</v>
      </c>
      <c r="AD23">
        <f t="shared" si="1"/>
        <v>27.435815169160747</v>
      </c>
      <c r="AE23">
        <f>'IDT-1'!D23</f>
        <v>0</v>
      </c>
      <c r="AF23" s="26"/>
      <c r="AG23">
        <f t="shared" si="2"/>
        <v>27.435815169160747</v>
      </c>
      <c r="AI23" s="75">
        <f>PXIL!L23</f>
        <v>0</v>
      </c>
      <c r="AJ23" s="75">
        <f>PXIL!R23</f>
        <v>0</v>
      </c>
      <c r="AK23" s="75">
        <f>RTM_IEX!L23</f>
        <v>5.8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8.7893938349079352</v>
      </c>
      <c r="I24">
        <f>Bawana_NG!R24</f>
        <v>5.8199999999999994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0.24357866574718987</v>
      </c>
      <c r="AD24">
        <f t="shared" si="1"/>
        <v>27.435815169160747</v>
      </c>
      <c r="AE24">
        <f>'IDT-1'!D24</f>
        <v>0</v>
      </c>
      <c r="AF24" s="26"/>
      <c r="AG24">
        <f t="shared" si="2"/>
        <v>27.435815169160747</v>
      </c>
      <c r="AI24" s="75">
        <f>PXIL!L24</f>
        <v>0</v>
      </c>
      <c r="AJ24" s="75">
        <f>PXIL!R24</f>
        <v>0</v>
      </c>
      <c r="AK24" s="75">
        <f>RTM_IEX!L24</f>
        <v>5.8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8.7893938349079352</v>
      </c>
      <c r="I25">
        <f>Bawana_NG!R25</f>
        <v>5.8202726393255348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0.29470906497325455</v>
      </c>
      <c r="AD25">
        <f t="shared" si="1"/>
        <v>33.194957409260219</v>
      </c>
      <c r="AE25">
        <f>'IDT-1'!D25</f>
        <v>0</v>
      </c>
      <c r="AF25" s="26"/>
      <c r="AG25">
        <f t="shared" si="2"/>
        <v>33.194957409260219</v>
      </c>
      <c r="AI25" s="75">
        <f>PXIL!L25</f>
        <v>0</v>
      </c>
      <c r="AJ25" s="75">
        <f>PXIL!R25</f>
        <v>0</v>
      </c>
      <c r="AK25" s="75">
        <f>RTM_IEX!L25</f>
        <v>11.61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8.7893938349079352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0.22659466574718987</v>
      </c>
      <c r="AD26">
        <f t="shared" si="1"/>
        <v>25.522799169160749</v>
      </c>
      <c r="AE26">
        <f>'IDT-1'!D26</f>
        <v>0</v>
      </c>
      <c r="AF26" s="26"/>
      <c r="AG26">
        <f t="shared" si="2"/>
        <v>25.522799169160749</v>
      </c>
      <c r="AI26" s="75">
        <f>PXIL!L26</f>
        <v>0</v>
      </c>
      <c r="AJ26" s="75">
        <f>PXIL!R26</f>
        <v>0</v>
      </c>
      <c r="AK26" s="75">
        <f>RTM_IEX!L26</f>
        <v>3.87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8.7893938349079352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0.25211466574718988</v>
      </c>
      <c r="AD27">
        <f t="shared" si="1"/>
        <v>28.397279169160747</v>
      </c>
      <c r="AE27">
        <f>'IDT-1'!D27</f>
        <v>0</v>
      </c>
      <c r="AF27" s="26"/>
      <c r="AG27">
        <f t="shared" si="2"/>
        <v>28.397279169160747</v>
      </c>
      <c r="AI27" s="75">
        <f>PXIL!L27</f>
        <v>0</v>
      </c>
      <c r="AJ27" s="75">
        <f>PXIL!R27</f>
        <v>0</v>
      </c>
      <c r="AK27" s="75">
        <f>RTM_IEX!L27</f>
        <v>6.77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7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0.23636799999999999</v>
      </c>
      <c r="AD28">
        <f t="shared" si="1"/>
        <v>26.623632000000001</v>
      </c>
      <c r="AE28">
        <f>'IDT-1'!D28</f>
        <v>0</v>
      </c>
      <c r="AF28" s="26"/>
      <c r="AG28">
        <f t="shared" si="2"/>
        <v>26.623632000000001</v>
      </c>
      <c r="AI28" s="75">
        <f>PXIL!L28</f>
        <v>0</v>
      </c>
      <c r="AJ28" s="75">
        <f>PXIL!R28</f>
        <v>0</v>
      </c>
      <c r="AK28" s="75">
        <f>RTM_IEX!L28</f>
        <v>6.77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8.7893938349079352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0.25211466574718988</v>
      </c>
      <c r="AD29">
        <f t="shared" si="1"/>
        <v>28.397279169160747</v>
      </c>
      <c r="AE29">
        <f>'IDT-1'!D29</f>
        <v>0</v>
      </c>
      <c r="AF29" s="26"/>
      <c r="AG29">
        <f t="shared" si="2"/>
        <v>28.397279169160747</v>
      </c>
      <c r="AI29" s="75">
        <f>PXIL!L29</f>
        <v>0</v>
      </c>
      <c r="AJ29" s="75">
        <f>PXIL!R29</f>
        <v>0</v>
      </c>
      <c r="AK29" s="75">
        <f>RTM_IEX!L29</f>
        <v>6.77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6.95</v>
      </c>
      <c r="I30">
        <f>Bawana_NG!R30</f>
        <v>5.8202726393255348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0.23593039922606468</v>
      </c>
      <c r="AD30">
        <f t="shared" si="1"/>
        <v>26.574342240099469</v>
      </c>
      <c r="AE30">
        <f>'IDT-1'!D30</f>
        <v>0</v>
      </c>
      <c r="AF30" s="26"/>
      <c r="AG30">
        <f t="shared" si="2"/>
        <v>26.574342240099469</v>
      </c>
      <c r="AI30" s="75">
        <f>PXIL!L30</f>
        <v>0</v>
      </c>
      <c r="AJ30" s="75">
        <f>PXIL!R30</f>
        <v>0</v>
      </c>
      <c r="AK30" s="75">
        <f>RTM_IEX!L30</f>
        <v>6.77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8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0.30729600000000001</v>
      </c>
      <c r="AD31">
        <f t="shared" si="1"/>
        <v>34.612704000000001</v>
      </c>
      <c r="AE31">
        <f>'IDT-1'!D31</f>
        <v>0</v>
      </c>
      <c r="AF31" s="26"/>
      <c r="AG31">
        <f t="shared" si="2"/>
        <v>34.612704000000001</v>
      </c>
      <c r="AI31" s="75">
        <f>PXIL!L31</f>
        <v>0</v>
      </c>
      <c r="AJ31" s="75">
        <f>PXIL!R31</f>
        <v>0</v>
      </c>
      <c r="AK31" s="75">
        <f>RTM_IEX!L31</f>
        <v>13.83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6.95</v>
      </c>
      <c r="I32">
        <f>Bawana_NG!R32</f>
        <v>5.8202726393255348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0.22739439922606469</v>
      </c>
      <c r="AD32">
        <f t="shared" si="1"/>
        <v>25.612878240099469</v>
      </c>
      <c r="AE32">
        <f>'IDT-1'!D32</f>
        <v>0</v>
      </c>
      <c r="AF32" s="26"/>
      <c r="AG32">
        <f t="shared" si="2"/>
        <v>25.612878240099469</v>
      </c>
      <c r="AI32" s="75">
        <f>PXIL!L32</f>
        <v>0</v>
      </c>
      <c r="AJ32" s="75">
        <f>PXIL!R32</f>
        <v>0</v>
      </c>
      <c r="AK32" s="75">
        <f>RTM_IEX!L32</f>
        <v>5.8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8.7893938349079352</v>
      </c>
      <c r="I33">
        <f>Bawana_NG!R33</f>
        <v>5.8202726393255348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0.29048506497325455</v>
      </c>
      <c r="AD33">
        <f t="shared" si="1"/>
        <v>32.719181409260216</v>
      </c>
      <c r="AE33">
        <f>'IDT-1'!D33</f>
        <v>0</v>
      </c>
      <c r="AF33" s="26"/>
      <c r="AG33">
        <f t="shared" si="2"/>
        <v>32.719181409260216</v>
      </c>
      <c r="AI33" s="75">
        <f>PXIL!L33</f>
        <v>0</v>
      </c>
      <c r="AJ33" s="75">
        <f>PXIL!R33</f>
        <v>0</v>
      </c>
      <c r="AK33" s="75">
        <f>RTM_IEX!L33</f>
        <v>11.13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8.7893938349079352</v>
      </c>
      <c r="I34">
        <f>Bawana_NG!R34</f>
        <v>5.8202726393255348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0.29893306497325456</v>
      </c>
      <c r="AD34">
        <f t="shared" si="1"/>
        <v>33.670733409260215</v>
      </c>
      <c r="AE34">
        <f>'IDT-1'!D34</f>
        <v>0</v>
      </c>
      <c r="AF34" s="26"/>
      <c r="AG34">
        <f t="shared" si="2"/>
        <v>33.670733409260215</v>
      </c>
      <c r="AI34" s="75">
        <f>PXIL!L34</f>
        <v>0</v>
      </c>
      <c r="AJ34" s="75">
        <f>PXIL!R34</f>
        <v>0</v>
      </c>
      <c r="AK34" s="75">
        <f>RTM_IEX!L34</f>
        <v>12.09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8.7893938349079352</v>
      </c>
      <c r="I35">
        <f>Bawana_NG!R35</f>
        <v>5.8202726393255348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0.29470906497325455</v>
      </c>
      <c r="AD35">
        <f t="shared" si="1"/>
        <v>33.194957409260219</v>
      </c>
      <c r="AE35">
        <f>'IDT-1'!D35</f>
        <v>0</v>
      </c>
      <c r="AF35" s="26"/>
      <c r="AG35">
        <f t="shared" si="2"/>
        <v>33.194957409260219</v>
      </c>
      <c r="AI35" s="75">
        <f>PXIL!L35</f>
        <v>0</v>
      </c>
      <c r="AJ35" s="75">
        <f>PXIL!R35</f>
        <v>0</v>
      </c>
      <c r="AK35" s="75">
        <f>RTM_IEX!L35</f>
        <v>11.61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8.7893938349079352</v>
      </c>
      <c r="I36">
        <f>Bawana_NG!R36</f>
        <v>5.8202726393255348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0.29470906497325455</v>
      </c>
      <c r="AD36">
        <f t="shared" si="1"/>
        <v>33.194957409260219</v>
      </c>
      <c r="AE36">
        <f>'IDT-1'!D36</f>
        <v>0</v>
      </c>
      <c r="AF36" s="26"/>
      <c r="AG36">
        <f t="shared" si="2"/>
        <v>33.194957409260219</v>
      </c>
      <c r="AI36" s="75">
        <f>PXIL!L36</f>
        <v>0</v>
      </c>
      <c r="AJ36" s="75">
        <f>PXIL!R36</f>
        <v>0</v>
      </c>
      <c r="AK36" s="75">
        <f>RTM_IEX!L36</f>
        <v>11.61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8.7893938349079352</v>
      </c>
      <c r="I37">
        <f>Bawana_NG!R37</f>
        <v>5.8202726393255348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0.38834106497325455</v>
      </c>
      <c r="AD37">
        <f t="shared" si="1"/>
        <v>43.74132540926022</v>
      </c>
      <c r="AE37">
        <f>'IDT-1'!D37</f>
        <v>0</v>
      </c>
      <c r="AF37" s="26"/>
      <c r="AG37">
        <f t="shared" si="2"/>
        <v>43.74132540926022</v>
      </c>
      <c r="AI37" s="75">
        <f>PXIL!L37</f>
        <v>0</v>
      </c>
      <c r="AJ37" s="75">
        <f>PXIL!R37</f>
        <v>0</v>
      </c>
      <c r="AK37" s="75">
        <f>RTM_IEX!L37</f>
        <v>22.25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8.7893938349079352</v>
      </c>
      <c r="I38">
        <f>Bawana_NG!R38</f>
        <v>5.8202726393255348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0.31169306497325455</v>
      </c>
      <c r="AD38">
        <f t="shared" si="1"/>
        <v>35.107973409260211</v>
      </c>
      <c r="AE38">
        <f>'IDT-1'!D38</f>
        <v>0</v>
      </c>
      <c r="AF38" s="26"/>
      <c r="AG38">
        <f t="shared" si="2"/>
        <v>35.107973409260211</v>
      </c>
      <c r="AI38" s="75">
        <f>PXIL!L38</f>
        <v>0</v>
      </c>
      <c r="AJ38" s="75">
        <f>PXIL!R38</f>
        <v>0</v>
      </c>
      <c r="AK38" s="75">
        <f>RTM_IEX!L38</f>
        <v>13.54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8.7893938349079352</v>
      </c>
      <c r="I39">
        <f>Bawana_NG!R39</f>
        <v>5.8202726393255348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0.32876506497325453</v>
      </c>
      <c r="AD39">
        <f t="shared" si="1"/>
        <v>37.030901409260217</v>
      </c>
      <c r="AE39">
        <f>'IDT-1'!D39</f>
        <v>0</v>
      </c>
      <c r="AF39" s="26"/>
      <c r="AG39">
        <f t="shared" si="2"/>
        <v>37.030901409260217</v>
      </c>
      <c r="AI39" s="75">
        <f>PXIL!L39</f>
        <v>0</v>
      </c>
      <c r="AJ39" s="75">
        <f>PXIL!R39</f>
        <v>0</v>
      </c>
      <c r="AK39" s="75">
        <f>RTM_IEX!L39</f>
        <v>15.48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8.7893938349079352</v>
      </c>
      <c r="I40">
        <f>Bawana_NG!R40</f>
        <v>5.8202726393255348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0.32876506497325453</v>
      </c>
      <c r="AD40">
        <f t="shared" si="1"/>
        <v>37.030901409260217</v>
      </c>
      <c r="AE40">
        <f>'IDT-1'!D40</f>
        <v>0</v>
      </c>
      <c r="AF40" s="26"/>
      <c r="AG40">
        <f t="shared" si="2"/>
        <v>37.030901409260217</v>
      </c>
      <c r="AI40" s="75">
        <f>PXIL!L40</f>
        <v>0</v>
      </c>
      <c r="AJ40" s="75">
        <f>PXIL!R40</f>
        <v>0</v>
      </c>
      <c r="AK40" s="75">
        <f>RTM_IEX!L40</f>
        <v>15.48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8.7893938349079352</v>
      </c>
      <c r="I41">
        <f>Bawana_NG!R41</f>
        <v>5.8202726393255348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0.32876506497325453</v>
      </c>
      <c r="AD41">
        <f t="shared" si="1"/>
        <v>37.030901409260217</v>
      </c>
      <c r="AE41">
        <f>'IDT-1'!D41</f>
        <v>0</v>
      </c>
      <c r="AF41" s="26"/>
      <c r="AG41">
        <f t="shared" si="2"/>
        <v>37.030901409260217</v>
      </c>
      <c r="AI41" s="75">
        <f>PXIL!L41</f>
        <v>0</v>
      </c>
      <c r="AJ41" s="75">
        <f>PXIL!R41</f>
        <v>0</v>
      </c>
      <c r="AK41" s="75">
        <f>RTM_IEX!L41</f>
        <v>15.48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8.7893938349079352</v>
      </c>
      <c r="I42">
        <f>Bawana_NG!R42</f>
        <v>5.8202726393255348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0.32876506497325453</v>
      </c>
      <c r="AD42">
        <f t="shared" si="1"/>
        <v>37.030901409260217</v>
      </c>
      <c r="AE42">
        <f>'IDT-1'!D42</f>
        <v>0</v>
      </c>
      <c r="AF42" s="26"/>
      <c r="AG42">
        <f t="shared" si="2"/>
        <v>37.030901409260217</v>
      </c>
      <c r="AI42" s="75">
        <f>PXIL!L42</f>
        <v>0</v>
      </c>
      <c r="AJ42" s="75">
        <f>PXIL!R42</f>
        <v>0</v>
      </c>
      <c r="AK42" s="75">
        <f>RTM_IEX!L42</f>
        <v>15.48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8.7893938349079352</v>
      </c>
      <c r="I43">
        <f>Bawana_NG!R43</f>
        <v>5.8202726393255348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0.38834106497325455</v>
      </c>
      <c r="AD43">
        <f t="shared" si="1"/>
        <v>43.74132540926022</v>
      </c>
      <c r="AE43">
        <f>'IDT-1'!D43</f>
        <v>0</v>
      </c>
      <c r="AF43" s="26"/>
      <c r="AG43">
        <f t="shared" si="2"/>
        <v>43.74132540926022</v>
      </c>
      <c r="AI43" s="75">
        <f>PXIL!L43</f>
        <v>0</v>
      </c>
      <c r="AJ43" s="75">
        <f>PXIL!R43</f>
        <v>0</v>
      </c>
      <c r="AK43" s="75">
        <f>RTM_IEX!L43</f>
        <v>22.25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8.7893938349079352</v>
      </c>
      <c r="I44">
        <f>Bawana_NG!R44</f>
        <v>5.8202726393255348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0.31169306497325455</v>
      </c>
      <c r="AD44">
        <f t="shared" si="1"/>
        <v>35.107973409260211</v>
      </c>
      <c r="AE44">
        <f>'IDT-1'!D44</f>
        <v>0</v>
      </c>
      <c r="AF44" s="26"/>
      <c r="AG44">
        <f t="shared" si="2"/>
        <v>35.107973409260211</v>
      </c>
      <c r="AI44" s="75">
        <f>PXIL!L44</f>
        <v>0</v>
      </c>
      <c r="AJ44" s="75">
        <f>PXIL!R44</f>
        <v>0</v>
      </c>
      <c r="AK44" s="75">
        <f>RTM_IEX!L44</f>
        <v>13.54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8.7893938349079352</v>
      </c>
      <c r="I45">
        <f>Bawana_NG!R45</f>
        <v>5.8202726393255348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0.33730106497325452</v>
      </c>
      <c r="AD45">
        <f t="shared" si="1"/>
        <v>37.992365409260216</v>
      </c>
      <c r="AE45">
        <f>'IDT-1'!D45</f>
        <v>0</v>
      </c>
      <c r="AF45" s="26"/>
      <c r="AG45">
        <f t="shared" si="2"/>
        <v>37.992365409260216</v>
      </c>
      <c r="AI45" s="75">
        <f>PXIL!L45</f>
        <v>0</v>
      </c>
      <c r="AJ45" s="75">
        <f>PXIL!R45</f>
        <v>0</v>
      </c>
      <c r="AK45" s="75">
        <f>RTM_IEX!L45</f>
        <v>16.45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8.7893938349079352</v>
      </c>
      <c r="I46">
        <f>Bawana_NG!R46</f>
        <v>5.8202726393255348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0.33730106497325452</v>
      </c>
      <c r="AD46">
        <f t="shared" si="1"/>
        <v>37.992365409260216</v>
      </c>
      <c r="AE46">
        <f>'IDT-1'!D46</f>
        <v>0</v>
      </c>
      <c r="AF46" s="26"/>
      <c r="AG46">
        <f t="shared" si="2"/>
        <v>37.992365409260216</v>
      </c>
      <c r="AI46" s="75">
        <f>PXIL!L46</f>
        <v>0</v>
      </c>
      <c r="AJ46" s="75">
        <f>PXIL!R46</f>
        <v>0</v>
      </c>
      <c r="AK46" s="75">
        <f>RTM_IEX!L46</f>
        <v>16.45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8.7893938349079352</v>
      </c>
      <c r="I47">
        <f>Bawana_NG!R47</f>
        <v>5.8202726393255348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0.33730106497325452</v>
      </c>
      <c r="AD47">
        <f t="shared" si="1"/>
        <v>37.992365409260216</v>
      </c>
      <c r="AE47">
        <f>'IDT-1'!D47</f>
        <v>0</v>
      </c>
      <c r="AF47" s="26"/>
      <c r="AG47">
        <f t="shared" si="2"/>
        <v>37.992365409260216</v>
      </c>
      <c r="AI47" s="75">
        <f>PXIL!L47</f>
        <v>0</v>
      </c>
      <c r="AJ47" s="75">
        <f>PXIL!R47</f>
        <v>0</v>
      </c>
      <c r="AK47" s="75">
        <f>RTM_IEX!L47</f>
        <v>16.45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8.7893938349079352</v>
      </c>
      <c r="I48">
        <f>Bawana_NG!R48</f>
        <v>5.8202726393255348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0.33730106497325452</v>
      </c>
      <c r="AD48">
        <f t="shared" si="1"/>
        <v>37.992365409260216</v>
      </c>
      <c r="AE48">
        <f>'IDT-1'!D48</f>
        <v>0</v>
      </c>
      <c r="AF48" s="26"/>
      <c r="AG48">
        <f t="shared" si="2"/>
        <v>37.992365409260216</v>
      </c>
      <c r="AI48" s="75">
        <f>PXIL!L48</f>
        <v>0</v>
      </c>
      <c r="AJ48" s="75">
        <f>PXIL!R48</f>
        <v>0</v>
      </c>
      <c r="AK48" s="75">
        <f>RTM_IEX!L48</f>
        <v>16.45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8.7893938349079352</v>
      </c>
      <c r="I49">
        <f>Bawana_NG!R49</f>
        <v>5.8202726393255348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0.38834106497325455</v>
      </c>
      <c r="AD49">
        <f t="shared" si="1"/>
        <v>43.74132540926022</v>
      </c>
      <c r="AE49">
        <f>'IDT-1'!D49</f>
        <v>0</v>
      </c>
      <c r="AF49" s="26"/>
      <c r="AG49">
        <f t="shared" si="2"/>
        <v>43.74132540926022</v>
      </c>
      <c r="AI49" s="75">
        <f>PXIL!L49</f>
        <v>0</v>
      </c>
      <c r="AJ49" s="75">
        <f>PXIL!R49</f>
        <v>0</v>
      </c>
      <c r="AK49" s="75">
        <f>RTM_IEX!L49</f>
        <v>22.25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8.7893938349079352</v>
      </c>
      <c r="I50">
        <f>Bawana_NG!R50</f>
        <v>5.8202726393255348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0.32022906497325454</v>
      </c>
      <c r="AD50">
        <f t="shared" si="1"/>
        <v>36.069437409260217</v>
      </c>
      <c r="AE50">
        <f>'IDT-1'!D50</f>
        <v>0</v>
      </c>
      <c r="AF50" s="26"/>
      <c r="AG50">
        <f t="shared" si="2"/>
        <v>36.069437409260217</v>
      </c>
      <c r="AI50" s="75">
        <f>PXIL!L50</f>
        <v>0</v>
      </c>
      <c r="AJ50" s="75">
        <f>PXIL!R50</f>
        <v>0</v>
      </c>
      <c r="AK50" s="75">
        <f>RTM_IEX!L50</f>
        <v>14.51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8.7893938349079352</v>
      </c>
      <c r="I51">
        <f>Bawana_NG!R51</f>
        <v>5.8202726393255348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0.33730106497325452</v>
      </c>
      <c r="AD51">
        <f t="shared" si="1"/>
        <v>37.992365409260216</v>
      </c>
      <c r="AE51">
        <f>'IDT-1'!D51</f>
        <v>0</v>
      </c>
      <c r="AF51" s="26"/>
      <c r="AG51">
        <f t="shared" si="2"/>
        <v>37.992365409260216</v>
      </c>
      <c r="AI51" s="75">
        <f>PXIL!L51</f>
        <v>0</v>
      </c>
      <c r="AJ51" s="75">
        <f>PXIL!R51</f>
        <v>0</v>
      </c>
      <c r="AK51" s="75">
        <f>RTM_IEX!L51</f>
        <v>16.45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8.7893938349079352</v>
      </c>
      <c r="I52">
        <f>Bawana_NG!R52</f>
        <v>5.8202726393255348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0.32876506497325453</v>
      </c>
      <c r="AD52">
        <f t="shared" si="1"/>
        <v>37.030901409260217</v>
      </c>
      <c r="AE52">
        <f>'IDT-1'!D52</f>
        <v>0</v>
      </c>
      <c r="AF52" s="26"/>
      <c r="AG52">
        <f t="shared" si="2"/>
        <v>37.030901409260217</v>
      </c>
      <c r="AI52" s="75">
        <f>PXIL!L52</f>
        <v>0</v>
      </c>
      <c r="AJ52" s="75">
        <f>PXIL!R52</f>
        <v>0</v>
      </c>
      <c r="AK52" s="75">
        <f>RTM_IEX!L52</f>
        <v>15.48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8.7893938349079352</v>
      </c>
      <c r="I53">
        <f>Bawana_NG!R53</f>
        <v>5.8202726393255348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0.33730106497325452</v>
      </c>
      <c r="AD53">
        <f t="shared" si="1"/>
        <v>37.992365409260216</v>
      </c>
      <c r="AE53">
        <f>'IDT-1'!D53</f>
        <v>0</v>
      </c>
      <c r="AF53" s="26"/>
      <c r="AG53">
        <f t="shared" si="2"/>
        <v>37.992365409260216</v>
      </c>
      <c r="AI53" s="75">
        <f>PXIL!L53</f>
        <v>0</v>
      </c>
      <c r="AJ53" s="75">
        <f>PXIL!R53</f>
        <v>0</v>
      </c>
      <c r="AK53" s="75">
        <f>RTM_IEX!L53</f>
        <v>16.45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8.7893938349079352</v>
      </c>
      <c r="I54">
        <f>Bawana_NG!R54</f>
        <v>5.8202726393255348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0.32876506497325453</v>
      </c>
      <c r="AD54">
        <f t="shared" si="1"/>
        <v>37.030901409260217</v>
      </c>
      <c r="AE54">
        <f>'IDT-1'!D54</f>
        <v>0</v>
      </c>
      <c r="AF54" s="26"/>
      <c r="AG54">
        <f t="shared" si="2"/>
        <v>37.030901409260217</v>
      </c>
      <c r="AI54" s="75">
        <f>PXIL!L54</f>
        <v>0</v>
      </c>
      <c r="AJ54" s="75">
        <f>PXIL!R54</f>
        <v>0</v>
      </c>
      <c r="AK54" s="75">
        <f>RTM_IEX!L54</f>
        <v>15.48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8.7893938349079352</v>
      </c>
      <c r="I55">
        <f>Bawana_NG!R55</f>
        <v>5.8202726393255348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0.37135706497325455</v>
      </c>
      <c r="AD55">
        <f t="shared" si="1"/>
        <v>41.828309409260214</v>
      </c>
      <c r="AE55">
        <f>'IDT-1'!D55</f>
        <v>0</v>
      </c>
      <c r="AF55" s="26"/>
      <c r="AG55">
        <f t="shared" si="2"/>
        <v>41.828309409260214</v>
      </c>
      <c r="AI55" s="75">
        <f>PXIL!L55</f>
        <v>0</v>
      </c>
      <c r="AJ55" s="75">
        <f>PXIL!R55</f>
        <v>0</v>
      </c>
      <c r="AK55" s="75">
        <f>RTM_IEX!L55</f>
        <v>20.32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8.7893938349079352</v>
      </c>
      <c r="I56">
        <f>Bawana_NG!R56</f>
        <v>5.8202726393255348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0.30324506497325454</v>
      </c>
      <c r="AD56">
        <f t="shared" si="1"/>
        <v>34.156421409260219</v>
      </c>
      <c r="AE56">
        <f>'IDT-1'!D56</f>
        <v>0</v>
      </c>
      <c r="AF56" s="26"/>
      <c r="AG56">
        <f t="shared" si="2"/>
        <v>34.156421409260219</v>
      </c>
      <c r="AI56" s="75">
        <f>PXIL!L56</f>
        <v>0</v>
      </c>
      <c r="AJ56" s="75">
        <f>PXIL!R56</f>
        <v>0</v>
      </c>
      <c r="AK56" s="75">
        <f>RTM_IEX!L56</f>
        <v>12.58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8.7893938349079352</v>
      </c>
      <c r="I57">
        <f>Bawana_NG!R57</f>
        <v>5.8202726393255348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0.32022906497325454</v>
      </c>
      <c r="AD57">
        <f t="shared" si="1"/>
        <v>36.069437409260217</v>
      </c>
      <c r="AE57">
        <f>'IDT-1'!D57</f>
        <v>0</v>
      </c>
      <c r="AF57" s="26"/>
      <c r="AG57">
        <f t="shared" si="2"/>
        <v>36.069437409260217</v>
      </c>
      <c r="AI57" s="75">
        <f>PXIL!L57</f>
        <v>0</v>
      </c>
      <c r="AJ57" s="75">
        <f>PXIL!R57</f>
        <v>0</v>
      </c>
      <c r="AK57" s="75">
        <f>RTM_IEX!L57</f>
        <v>14.51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8.7893938349079352</v>
      </c>
      <c r="I58">
        <f>Bawana_NG!R58</f>
        <v>5.8202726393255348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0.32022906497325454</v>
      </c>
      <c r="AD58">
        <f t="shared" si="1"/>
        <v>36.069437409260217</v>
      </c>
      <c r="AE58">
        <f>'IDT-1'!D58</f>
        <v>0</v>
      </c>
      <c r="AF58" s="26"/>
      <c r="AG58">
        <f t="shared" si="2"/>
        <v>36.069437409260217</v>
      </c>
      <c r="AI58" s="75">
        <f>PXIL!L58</f>
        <v>0</v>
      </c>
      <c r="AJ58" s="75">
        <f>PXIL!R58</f>
        <v>0</v>
      </c>
      <c r="AK58" s="75">
        <f>RTM_IEX!L58</f>
        <v>14.51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8.7893938349079352</v>
      </c>
      <c r="I59">
        <f>Bawana_NG!R59</f>
        <v>5.8202726393255348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0.31169306497325455</v>
      </c>
      <c r="AD59">
        <f t="shared" si="1"/>
        <v>35.107973409260211</v>
      </c>
      <c r="AE59">
        <f>'IDT-1'!D59</f>
        <v>0</v>
      </c>
      <c r="AF59" s="26"/>
      <c r="AG59">
        <f t="shared" si="2"/>
        <v>35.107973409260211</v>
      </c>
      <c r="AI59" s="75">
        <f>PXIL!L59</f>
        <v>0</v>
      </c>
      <c r="AJ59" s="75">
        <f>PXIL!R59</f>
        <v>0</v>
      </c>
      <c r="AK59" s="75">
        <f>RTM_IEX!L59</f>
        <v>13.54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8.7893938349079352</v>
      </c>
      <c r="I60">
        <f>Bawana_NG!R60</f>
        <v>5.8202726393255348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0.31169306497325455</v>
      </c>
      <c r="AD60">
        <f t="shared" si="1"/>
        <v>35.107973409260211</v>
      </c>
      <c r="AE60">
        <f>'IDT-1'!D60</f>
        <v>0</v>
      </c>
      <c r="AF60" s="26"/>
      <c r="AG60">
        <f t="shared" si="2"/>
        <v>35.107973409260211</v>
      </c>
      <c r="AI60" s="75">
        <f>PXIL!L60</f>
        <v>0</v>
      </c>
      <c r="AJ60" s="75">
        <f>PXIL!R60</f>
        <v>0</v>
      </c>
      <c r="AK60" s="75">
        <f>RTM_IEX!L60</f>
        <v>13.54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8.7893938349079352</v>
      </c>
      <c r="I61">
        <f>Bawana_NG!R61</f>
        <v>5.8202726393255348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0.35428506497325452</v>
      </c>
      <c r="AD61">
        <f t="shared" si="1"/>
        <v>39.905381409260215</v>
      </c>
      <c r="AE61">
        <f>'IDT-1'!D61</f>
        <v>0</v>
      </c>
      <c r="AF61" s="26"/>
      <c r="AG61">
        <f t="shared" si="2"/>
        <v>39.905381409260215</v>
      </c>
      <c r="AI61" s="75">
        <f>PXIL!L61</f>
        <v>0</v>
      </c>
      <c r="AJ61" s="75">
        <f>PXIL!R61</f>
        <v>0</v>
      </c>
      <c r="AK61" s="75">
        <f>RTM_IEX!L61</f>
        <v>18.38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8.7893938349079352</v>
      </c>
      <c r="I62">
        <f>Bawana_NG!R62</f>
        <v>5.8202726393255348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0.28617306497325457</v>
      </c>
      <c r="AD62">
        <f t="shared" si="1"/>
        <v>32.23349340926022</v>
      </c>
      <c r="AE62">
        <f>'IDT-1'!D62</f>
        <v>0</v>
      </c>
      <c r="AF62" s="26"/>
      <c r="AG62">
        <f t="shared" si="2"/>
        <v>32.23349340926022</v>
      </c>
      <c r="AI62" s="75">
        <f>PXIL!L62</f>
        <v>0</v>
      </c>
      <c r="AJ62" s="75">
        <f>PXIL!R62</f>
        <v>0</v>
      </c>
      <c r="AK62" s="75">
        <f>RTM_IEX!L62</f>
        <v>10.64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7.679451467752302</v>
      </c>
      <c r="I63">
        <f>Bawana_NG!R63</f>
        <v>5.8202726393255348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0.29347757214228498</v>
      </c>
      <c r="AD63">
        <f t="shared" si="1"/>
        <v>33.056246534935546</v>
      </c>
      <c r="AE63">
        <f>'IDT-1'!D63</f>
        <v>0</v>
      </c>
      <c r="AF63" s="26"/>
      <c r="AG63">
        <f t="shared" si="2"/>
        <v>33.056246534935546</v>
      </c>
      <c r="AI63" s="75">
        <f>PXIL!L63</f>
        <v>0</v>
      </c>
      <c r="AJ63" s="75">
        <f>PXIL!R63</f>
        <v>0</v>
      </c>
      <c r="AK63" s="75">
        <f>RTM_IEX!L63</f>
        <v>12.58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7.679451467752302</v>
      </c>
      <c r="I64">
        <f>Bawana_NG!R64</f>
        <v>5.8202726393255348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0.29347757214228498</v>
      </c>
      <c r="AD64">
        <f t="shared" si="1"/>
        <v>33.056246534935546</v>
      </c>
      <c r="AE64">
        <f>'IDT-1'!D64</f>
        <v>0</v>
      </c>
      <c r="AF64" s="26"/>
      <c r="AG64">
        <f t="shared" si="2"/>
        <v>33.056246534935546</v>
      </c>
      <c r="AI64" s="75">
        <f>PXIL!L64</f>
        <v>0</v>
      </c>
      <c r="AJ64" s="75">
        <f>PXIL!R64</f>
        <v>0</v>
      </c>
      <c r="AK64" s="75">
        <f>RTM_IEX!L64</f>
        <v>12.58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8.35</v>
      </c>
      <c r="I65">
        <f>Bawana_NG!R65</f>
        <v>5.8202726393255348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0.2908423992260647</v>
      </c>
      <c r="AD65">
        <f t="shared" si="1"/>
        <v>32.759430240099469</v>
      </c>
      <c r="AE65">
        <f>'IDT-1'!D65</f>
        <v>0</v>
      </c>
      <c r="AF65" s="26"/>
      <c r="AG65">
        <f t="shared" si="2"/>
        <v>32.759430240099469</v>
      </c>
      <c r="AI65" s="75">
        <f>PXIL!L65</f>
        <v>0</v>
      </c>
      <c r="AJ65" s="75">
        <f>PXIL!R65</f>
        <v>0</v>
      </c>
      <c r="AK65" s="75">
        <f>RTM_IEX!L65</f>
        <v>11.61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8.35</v>
      </c>
      <c r="I66">
        <f>Bawana_NG!R66</f>
        <v>5.8202726393255348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0.2908423992260647</v>
      </c>
      <c r="AD66">
        <f t="shared" si="1"/>
        <v>32.759430240099469</v>
      </c>
      <c r="AE66">
        <f>'IDT-1'!D66</f>
        <v>0</v>
      </c>
      <c r="AF66" s="26"/>
      <c r="AG66">
        <f t="shared" si="2"/>
        <v>32.759430240099469</v>
      </c>
      <c r="AI66" s="75">
        <f>PXIL!L66</f>
        <v>0</v>
      </c>
      <c r="AJ66" s="75">
        <f>PXIL!R66</f>
        <v>0</v>
      </c>
      <c r="AK66" s="75">
        <f>RTM_IEX!L66</f>
        <v>11.61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8.35</v>
      </c>
      <c r="I67">
        <f>Bawana_NG!R67</f>
        <v>5.8202726393255348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0.35464239922606472</v>
      </c>
      <c r="AD67">
        <f t="shared" si="1"/>
        <v>39.945630240099469</v>
      </c>
      <c r="AE67">
        <f>'IDT-1'!D67</f>
        <v>0</v>
      </c>
      <c r="AF67" s="26"/>
      <c r="AG67">
        <f t="shared" si="2"/>
        <v>39.945630240099469</v>
      </c>
      <c r="AI67" s="75">
        <f>PXIL!L67</f>
        <v>0</v>
      </c>
      <c r="AJ67" s="75">
        <f>PXIL!R67</f>
        <v>0</v>
      </c>
      <c r="AK67" s="75">
        <f>RTM_IEX!L67</f>
        <v>18.86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8.35</v>
      </c>
      <c r="I68">
        <f>Bawana_NG!R68</f>
        <v>5.8202726393255348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0.2908423992260647</v>
      </c>
      <c r="AD68">
        <f t="shared" ref="AD68:AD98" si="4">SUM(B68:AB68,AI68:AR68)-AC68</f>
        <v>32.759430240099469</v>
      </c>
      <c r="AE68">
        <f>'IDT-1'!D68</f>
        <v>0</v>
      </c>
      <c r="AF68" s="26"/>
      <c r="AG68">
        <f t="shared" ref="AG68:AG98" si="5">SUM(AD68:AF68)</f>
        <v>32.759430240099469</v>
      </c>
      <c r="AI68" s="75">
        <f>PXIL!L68</f>
        <v>0</v>
      </c>
      <c r="AJ68" s="75">
        <f>PXIL!R68</f>
        <v>0</v>
      </c>
      <c r="AK68" s="75">
        <f>RTM_IEX!L68</f>
        <v>11.61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8.35</v>
      </c>
      <c r="I69">
        <f>Bawana_NG!R69</f>
        <v>5.8202726393255348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0.29937839922606474</v>
      </c>
      <c r="AD69">
        <f t="shared" si="4"/>
        <v>33.720894240099469</v>
      </c>
      <c r="AE69">
        <f>'IDT-1'!D69</f>
        <v>0</v>
      </c>
      <c r="AF69" s="26"/>
      <c r="AG69">
        <f t="shared" si="5"/>
        <v>33.720894240099469</v>
      </c>
      <c r="AI69" s="75">
        <f>PXIL!L69</f>
        <v>0</v>
      </c>
      <c r="AJ69" s="75">
        <f>PXIL!R69</f>
        <v>0</v>
      </c>
      <c r="AK69" s="75">
        <f>RTM_IEX!L69</f>
        <v>12.58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8.35</v>
      </c>
      <c r="I70">
        <f>Bawana_NG!R70</f>
        <v>5.8202726393255348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0.2908423992260647</v>
      </c>
      <c r="AD70">
        <f t="shared" si="4"/>
        <v>32.759430240099469</v>
      </c>
      <c r="AE70">
        <f>'IDT-1'!D70</f>
        <v>0</v>
      </c>
      <c r="AF70" s="26"/>
      <c r="AG70">
        <f t="shared" si="5"/>
        <v>32.759430240099469</v>
      </c>
      <c r="AI70" s="75">
        <f>PXIL!L70</f>
        <v>0</v>
      </c>
      <c r="AJ70" s="75">
        <f>PXIL!R70</f>
        <v>0</v>
      </c>
      <c r="AK70" s="75">
        <f>RTM_IEX!L70</f>
        <v>11.61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5.8202725757759497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0.22158639866682833</v>
      </c>
      <c r="AD71">
        <f t="shared" si="4"/>
        <v>24.958686177109119</v>
      </c>
      <c r="AE71">
        <f>'IDT-1'!D71</f>
        <v>0</v>
      </c>
      <c r="AF71" s="26"/>
      <c r="AG71">
        <f t="shared" si="5"/>
        <v>24.958686177109119</v>
      </c>
      <c r="AI71" s="75">
        <f>PXIL!L71</f>
        <v>0</v>
      </c>
      <c r="AJ71" s="75">
        <f>PXIL!R71</f>
        <v>0</v>
      </c>
      <c r="AK71" s="75">
        <f>RTM_IEX!L71</f>
        <v>12.09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5.8202725757759497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0.21736239866682833</v>
      </c>
      <c r="AD72">
        <f t="shared" si="4"/>
        <v>24.482910177109119</v>
      </c>
      <c r="AE72">
        <f>'IDT-1'!D72</f>
        <v>0</v>
      </c>
      <c r="AF72" s="26"/>
      <c r="AG72">
        <f t="shared" si="5"/>
        <v>24.482910177109119</v>
      </c>
      <c r="AI72" s="75">
        <f>PXIL!L72</f>
        <v>0</v>
      </c>
      <c r="AJ72" s="75">
        <f>PXIL!R72</f>
        <v>0</v>
      </c>
      <c r="AK72" s="75">
        <f>RTM_IEX!L72</f>
        <v>11.61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3.6689517280776922</v>
      </c>
      <c r="I73">
        <f>Bawana_NG!R73</f>
        <v>5.8202725757759497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0.31344917387391208</v>
      </c>
      <c r="AD73">
        <f t="shared" si="4"/>
        <v>35.305775129979729</v>
      </c>
      <c r="AE73">
        <f>'IDT-1'!D73</f>
        <v>0</v>
      </c>
      <c r="AF73" s="26"/>
      <c r="AG73">
        <f t="shared" si="5"/>
        <v>35.305775129979729</v>
      </c>
      <c r="AI73" s="75">
        <f>PXIL!L73</f>
        <v>0</v>
      </c>
      <c r="AJ73" s="75">
        <f>PXIL!R73</f>
        <v>0</v>
      </c>
      <c r="AK73" s="75">
        <f>RTM_IEX!L73</f>
        <v>18.86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5.8202725757759497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0.20882639866682834</v>
      </c>
      <c r="AD74">
        <f t="shared" si="4"/>
        <v>23.521446177109119</v>
      </c>
      <c r="AE74">
        <f>'IDT-1'!D74</f>
        <v>0</v>
      </c>
      <c r="AF74" s="26"/>
      <c r="AG74">
        <f t="shared" si="5"/>
        <v>23.521446177109119</v>
      </c>
      <c r="AI74" s="75">
        <f>PXIL!L74</f>
        <v>0</v>
      </c>
      <c r="AJ74" s="75">
        <f>PXIL!R74</f>
        <v>0</v>
      </c>
      <c r="AK74" s="75">
        <f>RTM_IEX!L74</f>
        <v>10.64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5.8202725757759497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0.22158639866682833</v>
      </c>
      <c r="AD75">
        <f t="shared" si="4"/>
        <v>24.958686177109119</v>
      </c>
      <c r="AE75">
        <f>'IDT-1'!D75</f>
        <v>0</v>
      </c>
      <c r="AF75" s="26"/>
      <c r="AG75">
        <f t="shared" si="5"/>
        <v>24.958686177109119</v>
      </c>
      <c r="AI75" s="75">
        <f>PXIL!L75</f>
        <v>0</v>
      </c>
      <c r="AJ75" s="75">
        <f>PXIL!R75</f>
        <v>0</v>
      </c>
      <c r="AK75" s="75">
        <f>RTM_IEX!L75</f>
        <v>12.09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5.8199999999999994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0.221584</v>
      </c>
      <c r="AD76">
        <f t="shared" si="4"/>
        <v>24.958416</v>
      </c>
      <c r="AE76">
        <f>'IDT-1'!D76</f>
        <v>0</v>
      </c>
      <c r="AF76" s="26"/>
      <c r="AG76">
        <f t="shared" si="5"/>
        <v>24.958416</v>
      </c>
      <c r="AI76" s="75">
        <f>PXIL!L76</f>
        <v>0</v>
      </c>
      <c r="AJ76" s="75">
        <f>PXIL!R76</f>
        <v>0</v>
      </c>
      <c r="AK76" s="75">
        <f>RTM_IEX!L76</f>
        <v>12.09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0.27271200000000001</v>
      </c>
      <c r="AD77">
        <f t="shared" si="4"/>
        <v>30.717288</v>
      </c>
      <c r="AE77">
        <f>'IDT-1'!D77</f>
        <v>0</v>
      </c>
      <c r="AF77" s="26"/>
      <c r="AG77">
        <f t="shared" si="5"/>
        <v>30.717288</v>
      </c>
      <c r="AI77" s="75">
        <f>PXIL!L77</f>
        <v>0</v>
      </c>
      <c r="AJ77" s="75">
        <f>PXIL!R77</f>
        <v>0</v>
      </c>
      <c r="AK77" s="75">
        <f>RTM_IEX!L77</f>
        <v>17.899999999999999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0.28116000000000002</v>
      </c>
      <c r="AD78">
        <f t="shared" si="4"/>
        <v>31.668839999999999</v>
      </c>
      <c r="AE78">
        <f>'IDT-1'!D78</f>
        <v>0</v>
      </c>
      <c r="AF78" s="26"/>
      <c r="AG78">
        <f t="shared" si="5"/>
        <v>31.668839999999999</v>
      </c>
      <c r="AI78" s="75">
        <f>PXIL!L78</f>
        <v>0</v>
      </c>
      <c r="AJ78" s="75">
        <f>PXIL!R78</f>
        <v>0</v>
      </c>
      <c r="AK78" s="75">
        <f>RTM_IEX!L78</f>
        <v>18.86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3.86</v>
      </c>
      <c r="I79">
        <f>Bawana_NG!R79</f>
        <v>5.8199999999999994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0.33642400000000006</v>
      </c>
      <c r="AD79">
        <f t="shared" si="4"/>
        <v>37.893576000000003</v>
      </c>
      <c r="AE79">
        <f>'IDT-1'!D79</f>
        <v>0</v>
      </c>
      <c r="AF79" s="26"/>
      <c r="AG79">
        <f t="shared" si="5"/>
        <v>37.893576000000003</v>
      </c>
      <c r="AI79" s="75">
        <f>PXIL!L79</f>
        <v>0</v>
      </c>
      <c r="AJ79" s="75">
        <f>PXIL!R79</f>
        <v>0</v>
      </c>
      <c r="AK79" s="75">
        <f>RTM_IEX!L79</f>
        <v>21.28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5.8199999999999994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0.115192</v>
      </c>
      <c r="AD80">
        <f t="shared" si="4"/>
        <v>12.974807999999999</v>
      </c>
      <c r="AE80">
        <f>'IDT-1'!D80</f>
        <v>0</v>
      </c>
      <c r="AF80" s="26"/>
      <c r="AG80">
        <f t="shared" si="5"/>
        <v>12.974807999999999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5.8199999999999994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0.115192</v>
      </c>
      <c r="AD81">
        <f t="shared" si="4"/>
        <v>12.974807999999999</v>
      </c>
      <c r="AE81">
        <f>'IDT-1'!D81</f>
        <v>0</v>
      </c>
      <c r="AF81" s="26"/>
      <c r="AG81">
        <f t="shared" si="5"/>
        <v>12.974807999999999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5.8199999999999994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0.115192</v>
      </c>
      <c r="AD82">
        <f t="shared" si="4"/>
        <v>12.974807999999999</v>
      </c>
      <c r="AE82">
        <f>'IDT-1'!D82</f>
        <v>0</v>
      </c>
      <c r="AF82" s="26"/>
      <c r="AG82">
        <f t="shared" si="5"/>
        <v>12.974807999999999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5.8199999999999994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0.115192</v>
      </c>
      <c r="AD83">
        <f t="shared" si="4"/>
        <v>12.974807999999999</v>
      </c>
      <c r="AE83">
        <f>'IDT-1'!D83</f>
        <v>0</v>
      </c>
      <c r="AF83" s="26"/>
      <c r="AG83">
        <f t="shared" si="5"/>
        <v>12.974807999999999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5.8199999999999994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0.115192</v>
      </c>
      <c r="AD84">
        <f t="shared" si="4"/>
        <v>12.974807999999999</v>
      </c>
      <c r="AE84">
        <f>'IDT-1'!D84</f>
        <v>0</v>
      </c>
      <c r="AF84" s="26"/>
      <c r="AG84">
        <f t="shared" si="5"/>
        <v>12.974807999999999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0</v>
      </c>
      <c r="I85">
        <f>Bawana_NG!R85</f>
        <v>5.8199999999999994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0.29392000000000001</v>
      </c>
      <c r="AD85">
        <f t="shared" si="4"/>
        <v>33.106079999999999</v>
      </c>
      <c r="AE85">
        <f>'IDT-1'!D85</f>
        <v>0</v>
      </c>
      <c r="AF85" s="26"/>
      <c r="AG85">
        <f t="shared" si="5"/>
        <v>33.106079999999999</v>
      </c>
      <c r="AI85" s="75">
        <f>PXIL!L85</f>
        <v>0</v>
      </c>
      <c r="AJ85" s="75">
        <f>PXIL!R85</f>
        <v>0</v>
      </c>
      <c r="AK85" s="75">
        <f>RTM_IEX!L85</f>
        <v>20.309999999999999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5.8199999999999994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0.115192</v>
      </c>
      <c r="AD86">
        <f t="shared" si="4"/>
        <v>12.974807999999999</v>
      </c>
      <c r="AE86">
        <f>'IDT-1'!D86</f>
        <v>0</v>
      </c>
      <c r="AF86" s="26"/>
      <c r="AG86">
        <f t="shared" si="5"/>
        <v>12.974807999999999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5.8199999999999994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0.115192</v>
      </c>
      <c r="AD87">
        <f t="shared" si="4"/>
        <v>12.974807999999999</v>
      </c>
      <c r="AE87">
        <f>'IDT-1'!D87</f>
        <v>0</v>
      </c>
      <c r="AF87" s="26"/>
      <c r="AG87">
        <f t="shared" si="5"/>
        <v>12.974807999999999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0</v>
      </c>
      <c r="I88">
        <f>Bawana_NG!R88</f>
        <v>5.8199999999999994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0.115192</v>
      </c>
      <c r="AD88">
        <f t="shared" si="4"/>
        <v>12.974807999999999</v>
      </c>
      <c r="AE88">
        <f>'IDT-1'!D88</f>
        <v>0</v>
      </c>
      <c r="AF88" s="26"/>
      <c r="AG88">
        <f t="shared" si="5"/>
        <v>12.974807999999999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5.8199999999999994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0.115192</v>
      </c>
      <c r="AD89">
        <f t="shared" si="4"/>
        <v>12.974807999999999</v>
      </c>
      <c r="AE89">
        <f>'IDT-1'!D89</f>
        <v>0</v>
      </c>
      <c r="AF89" s="26"/>
      <c r="AG89">
        <f t="shared" si="5"/>
        <v>12.974807999999999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5.8199999999999994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0.115192</v>
      </c>
      <c r="AD90">
        <f t="shared" si="4"/>
        <v>12.974807999999999</v>
      </c>
      <c r="AE90">
        <f>'IDT-1'!D90</f>
        <v>0</v>
      </c>
      <c r="AF90" s="26"/>
      <c r="AG90">
        <f t="shared" si="5"/>
        <v>12.974807999999999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0</v>
      </c>
      <c r="I91">
        <f>Bawana_NG!R91</f>
        <v>5.8199999999999994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0.31952799999999998</v>
      </c>
      <c r="AD91">
        <f t="shared" si="4"/>
        <v>35.990472000000004</v>
      </c>
      <c r="AE91">
        <f>'IDT-1'!D91</f>
        <v>0</v>
      </c>
      <c r="AF91" s="26"/>
      <c r="AG91">
        <f t="shared" si="5"/>
        <v>35.990472000000004</v>
      </c>
      <c r="AI91" s="75">
        <f>PXIL!L91</f>
        <v>0</v>
      </c>
      <c r="AJ91" s="75">
        <f>PXIL!R91</f>
        <v>0</v>
      </c>
      <c r="AK91" s="75">
        <f>RTM_IEX!L91</f>
        <v>23.22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0</v>
      </c>
      <c r="I92">
        <f>Bawana_NG!R92</f>
        <v>5.8199999999999994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0.115192</v>
      </c>
      <c r="AD92">
        <f t="shared" si="4"/>
        <v>12.974807999999999</v>
      </c>
      <c r="AE92">
        <f>'IDT-1'!D92</f>
        <v>0</v>
      </c>
      <c r="AF92" s="26"/>
      <c r="AG92">
        <f t="shared" si="5"/>
        <v>12.974807999999999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0</v>
      </c>
      <c r="I93">
        <f>Bawana_NG!R93</f>
        <v>5.8199999999999994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0.115192</v>
      </c>
      <c r="AD93">
        <f t="shared" si="4"/>
        <v>12.974807999999999</v>
      </c>
      <c r="AE93">
        <f>'IDT-1'!D93</f>
        <v>0</v>
      </c>
      <c r="AF93" s="26"/>
      <c r="AG93">
        <f t="shared" si="5"/>
        <v>12.974807999999999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5.8199999999999994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0.115192</v>
      </c>
      <c r="AD94">
        <f t="shared" si="4"/>
        <v>12.974807999999999</v>
      </c>
      <c r="AE94">
        <f>'IDT-1'!D94</f>
        <v>0</v>
      </c>
      <c r="AF94" s="26"/>
      <c r="AG94">
        <f t="shared" si="5"/>
        <v>12.974807999999999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0</v>
      </c>
      <c r="I95">
        <f>Bawana_NG!R95</f>
        <v>5.8199999999999994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0.29400799999999999</v>
      </c>
      <c r="AD95">
        <f t="shared" si="4"/>
        <v>33.115991999999999</v>
      </c>
      <c r="AE95">
        <f>'IDT-1'!D95</f>
        <v>0</v>
      </c>
      <c r="AF95" s="26"/>
      <c r="AG95">
        <f t="shared" si="5"/>
        <v>33.115991999999999</v>
      </c>
      <c r="AI95" s="75">
        <f>PXIL!L95</f>
        <v>0</v>
      </c>
      <c r="AJ95" s="75">
        <f>PXIL!R95</f>
        <v>0</v>
      </c>
      <c r="AK95" s="75">
        <f>RTM_IEX!L95</f>
        <v>20.32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</v>
      </c>
      <c r="I96">
        <f>Bawana_NG!R96</f>
        <v>5.8199999999999994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0.29392000000000001</v>
      </c>
      <c r="AD96">
        <f t="shared" si="4"/>
        <v>33.106079999999999</v>
      </c>
      <c r="AE96">
        <f>'IDT-1'!D96</f>
        <v>0</v>
      </c>
      <c r="AF96" s="26"/>
      <c r="AG96">
        <f t="shared" si="5"/>
        <v>33.106079999999999</v>
      </c>
      <c r="AI96" s="75">
        <f>PXIL!L96</f>
        <v>0</v>
      </c>
      <c r="AJ96" s="75">
        <f>PXIL!R96</f>
        <v>0</v>
      </c>
      <c r="AK96" s="75">
        <f>RTM_IEX!L96</f>
        <v>20.309999999999999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0</v>
      </c>
      <c r="I97">
        <f>Bawana_NG!R97</f>
        <v>5.8199999999999994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0.31952799999999998</v>
      </c>
      <c r="AD97">
        <f t="shared" si="4"/>
        <v>35.990472000000004</v>
      </c>
      <c r="AE97">
        <f>'IDT-1'!D97</f>
        <v>0</v>
      </c>
      <c r="AF97" s="26"/>
      <c r="AG97">
        <f t="shared" si="5"/>
        <v>35.990472000000004</v>
      </c>
      <c r="AI97" s="75">
        <f>PXIL!L97</f>
        <v>0</v>
      </c>
      <c r="AJ97" s="75">
        <f>PXIL!R97</f>
        <v>0</v>
      </c>
      <c r="AK97" s="75">
        <f>RTM_IEX!L97</f>
        <v>23.22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0</v>
      </c>
      <c r="I98">
        <f>Bawana_NG!R98</f>
        <v>5.8199999999999994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0.24287999999999998</v>
      </c>
      <c r="AD98">
        <f t="shared" si="4"/>
        <v>27.357120000000002</v>
      </c>
      <c r="AE98">
        <f>'IDT-1'!D98</f>
        <v>0</v>
      </c>
      <c r="AF98" s="26"/>
      <c r="AG98">
        <f t="shared" si="5"/>
        <v>27.357120000000002</v>
      </c>
      <c r="AI98" s="75">
        <f>PXIL!L98</f>
        <v>0</v>
      </c>
      <c r="AJ98" s="75">
        <f>PXIL!R98</f>
        <v>0</v>
      </c>
      <c r="AK98" s="75">
        <f>RTM_IEX!L98</f>
        <v>14.51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0.13955218968479069</v>
      </c>
      <c r="I99">
        <f t="shared" si="6"/>
        <v>0.13912089954206708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6.3561131851963522E-3</v>
      </c>
      <c r="AD99">
        <f t="shared" si="6"/>
        <v>0.71592947604166113</v>
      </c>
      <c r="AE99">
        <f t="shared" ref="AE99:AR99" si="7">SUM(AE3:AE98)/4000</f>
        <v>0</v>
      </c>
      <c r="AG99">
        <f t="shared" si="7"/>
        <v>0.71592947604166113</v>
      </c>
      <c r="AI99">
        <f t="shared" si="7"/>
        <v>0</v>
      </c>
      <c r="AJ99">
        <f t="shared" si="7"/>
        <v>0</v>
      </c>
      <c r="AK99">
        <f t="shared" si="7"/>
        <v>0.26913250000000016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214</v>
      </c>
      <c r="C1" s="31">
        <v>44599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44754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44754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10.880928000000001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4.3499999999999996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0.13403216640000001</v>
      </c>
      <c r="AD3">
        <f>SUM(B3:AB3,AI3:AR3)-AC3</f>
        <v>15.0968958336</v>
      </c>
      <c r="AE3">
        <v>0</v>
      </c>
      <c r="AF3" s="26"/>
      <c r="AG3">
        <f>SUM(AD3:AF3)</f>
        <v>15.0968958336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10.880928000000001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6.09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0.14934416640000001</v>
      </c>
      <c r="AD4">
        <f t="shared" ref="AD4:AD67" si="1">SUM(B4:AB4,AI4:AR4)-AC4</f>
        <v>16.821583833600002</v>
      </c>
      <c r="AE4">
        <v>0</v>
      </c>
      <c r="AF4" s="26"/>
      <c r="AG4">
        <f t="shared" ref="AG4:AG67" si="2">SUM(AD4:AF4)</f>
        <v>16.821583833600002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10.880928000000001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2.71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0.11960016640000003</v>
      </c>
      <c r="AD5">
        <f t="shared" si="1"/>
        <v>13.471327833600002</v>
      </c>
      <c r="AE5">
        <v>0</v>
      </c>
      <c r="AF5" s="26"/>
      <c r="AG5">
        <f t="shared" si="2"/>
        <v>13.471327833600002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10.880928000000001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2.23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0.11537616640000002</v>
      </c>
      <c r="AD6">
        <f t="shared" si="1"/>
        <v>12.9955518336</v>
      </c>
      <c r="AE6">
        <v>0</v>
      </c>
      <c r="AF6" s="26"/>
      <c r="AG6">
        <f t="shared" si="2"/>
        <v>12.9955518336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10.880928000000001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3.48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0.12637616640000002</v>
      </c>
      <c r="AD7">
        <f t="shared" si="1"/>
        <v>14.234551833600001</v>
      </c>
      <c r="AE7">
        <v>0</v>
      </c>
      <c r="AF7" s="26"/>
      <c r="AG7">
        <f t="shared" si="2"/>
        <v>14.234551833600001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8.5945029999999996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7.5631626399999999E-2</v>
      </c>
      <c r="AD8">
        <f t="shared" si="1"/>
        <v>8.5188713735999997</v>
      </c>
      <c r="AE8">
        <v>0</v>
      </c>
      <c r="AF8" s="26"/>
      <c r="AG8">
        <f t="shared" si="2"/>
        <v>8.5188713735999997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10.880928000000001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2.0299999999999998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0.11361616640000001</v>
      </c>
      <c r="AD9">
        <f t="shared" si="1"/>
        <v>12.7973118336</v>
      </c>
      <c r="AE9">
        <v>0</v>
      </c>
      <c r="AF9" s="26"/>
      <c r="AG9">
        <f t="shared" si="2"/>
        <v>12.7973118336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10.880928000000001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3.48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0.12637616640000002</v>
      </c>
      <c r="AD10">
        <f t="shared" si="1"/>
        <v>14.234551833600001</v>
      </c>
      <c r="AE10">
        <v>0</v>
      </c>
      <c r="AF10" s="26"/>
      <c r="AG10">
        <f t="shared" si="2"/>
        <v>14.234551833600001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10.880928000000001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6.19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0.15022416640000003</v>
      </c>
      <c r="AD11">
        <f t="shared" si="1"/>
        <v>16.920703833600001</v>
      </c>
      <c r="AE11">
        <v>0</v>
      </c>
      <c r="AF11" s="26"/>
      <c r="AG11">
        <f t="shared" si="2"/>
        <v>16.920703833600001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10.880928000000001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4.74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0.1374641664</v>
      </c>
      <c r="AD12">
        <f t="shared" si="1"/>
        <v>15.483463833600002</v>
      </c>
      <c r="AE12">
        <v>0</v>
      </c>
      <c r="AF12" s="26"/>
      <c r="AG12">
        <f t="shared" si="2"/>
        <v>15.483463833600002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10.880928000000001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5.13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0.14089616639999999</v>
      </c>
      <c r="AD13">
        <f t="shared" si="1"/>
        <v>15.870031833600001</v>
      </c>
      <c r="AE13">
        <v>0</v>
      </c>
      <c r="AF13" s="26"/>
      <c r="AG13">
        <f t="shared" si="2"/>
        <v>15.870031833600001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10.880928000000001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7.64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0.16298416640000002</v>
      </c>
      <c r="AD14">
        <f t="shared" si="1"/>
        <v>18.3579438336</v>
      </c>
      <c r="AE14">
        <v>0</v>
      </c>
      <c r="AF14" s="26"/>
      <c r="AG14">
        <f t="shared" si="2"/>
        <v>18.3579438336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10.880928000000001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0.28999999999999998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9.8304166400000004E-2</v>
      </c>
      <c r="AD15">
        <f t="shared" si="1"/>
        <v>11.0726238336</v>
      </c>
      <c r="AE15">
        <v>0</v>
      </c>
      <c r="AF15" s="26"/>
      <c r="AG15">
        <f t="shared" si="2"/>
        <v>11.0726238336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10.880928000000001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6.19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0.15022416640000003</v>
      </c>
      <c r="AD16">
        <f t="shared" si="1"/>
        <v>16.920703833600001</v>
      </c>
      <c r="AE16">
        <v>0</v>
      </c>
      <c r="AF16" s="26"/>
      <c r="AG16">
        <f t="shared" si="2"/>
        <v>16.920703833600001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10.880928000000001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5.32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0.14256816640000003</v>
      </c>
      <c r="AD17">
        <f t="shared" si="1"/>
        <v>16.058359833600001</v>
      </c>
      <c r="AE17">
        <v>0</v>
      </c>
      <c r="AF17" s="26"/>
      <c r="AG17">
        <f t="shared" si="2"/>
        <v>16.058359833600001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10.880928000000001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11.03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0.19281616639999999</v>
      </c>
      <c r="AD18">
        <f t="shared" si="1"/>
        <v>21.718111833599998</v>
      </c>
      <c r="AE18">
        <v>0</v>
      </c>
      <c r="AF18" s="26"/>
      <c r="AG18">
        <f t="shared" si="2"/>
        <v>21.718111833599998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10.880928000000001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7.06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0.15788016639999999</v>
      </c>
      <c r="AD19">
        <f t="shared" si="1"/>
        <v>17.783047833600001</v>
      </c>
      <c r="AE19">
        <v>0</v>
      </c>
      <c r="AF19" s="26"/>
      <c r="AG19">
        <f t="shared" si="2"/>
        <v>17.783047833600001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10.880928000000001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10.83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0.19105616640000003</v>
      </c>
      <c r="AD20">
        <f t="shared" si="1"/>
        <v>21.519871833600003</v>
      </c>
      <c r="AE20">
        <v>0</v>
      </c>
      <c r="AF20" s="26"/>
      <c r="AG20">
        <f t="shared" si="2"/>
        <v>21.519871833600003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10.880928000000001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9.2899999999999991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0.17750416640000002</v>
      </c>
      <c r="AD21">
        <f t="shared" si="1"/>
        <v>19.993423833600001</v>
      </c>
      <c r="AE21">
        <v>0</v>
      </c>
      <c r="AF21" s="26"/>
      <c r="AG21">
        <f t="shared" si="2"/>
        <v>19.993423833600001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10.880928000000001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3.77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0.12892816640000002</v>
      </c>
      <c r="AD22">
        <f t="shared" si="1"/>
        <v>14.521999833600001</v>
      </c>
      <c r="AE22">
        <v>0</v>
      </c>
      <c r="AF22" s="26"/>
      <c r="AG22">
        <f t="shared" si="2"/>
        <v>14.521999833600001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10.880928000000001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11.32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0.19536816640000002</v>
      </c>
      <c r="AD23">
        <f t="shared" si="1"/>
        <v>22.0055598336</v>
      </c>
      <c r="AE23">
        <v>0</v>
      </c>
      <c r="AF23" s="26"/>
      <c r="AG23">
        <f t="shared" si="2"/>
        <v>22.0055598336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10.880928000000001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10.16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0.18516016640000002</v>
      </c>
      <c r="AD24">
        <f t="shared" si="1"/>
        <v>20.855767833600002</v>
      </c>
      <c r="AE24">
        <v>0</v>
      </c>
      <c r="AF24" s="26"/>
      <c r="AG24">
        <f t="shared" si="2"/>
        <v>20.855767833600002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10.880928000000001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9.9600000000000009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0.18340016640000004</v>
      </c>
      <c r="AD25">
        <f t="shared" si="1"/>
        <v>20.657527833600003</v>
      </c>
      <c r="AE25">
        <v>0</v>
      </c>
      <c r="AF25" s="26"/>
      <c r="AG25">
        <f t="shared" si="2"/>
        <v>20.657527833600003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10.880928000000001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0.17495216640000003</v>
      </c>
      <c r="AD26">
        <f t="shared" si="1"/>
        <v>19.7059758336</v>
      </c>
      <c r="AE26">
        <v>0</v>
      </c>
      <c r="AF26" s="26"/>
      <c r="AG26">
        <f t="shared" si="2"/>
        <v>19.7059758336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10.880928000000001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9.9600000000000009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0.18340016640000004</v>
      </c>
      <c r="AD27">
        <f t="shared" si="1"/>
        <v>20.657527833600003</v>
      </c>
      <c r="AE27">
        <v>0</v>
      </c>
      <c r="AF27" s="26"/>
      <c r="AG27">
        <f t="shared" si="2"/>
        <v>20.657527833600003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10.880928000000001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10.54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0.18850416640000001</v>
      </c>
      <c r="AD28">
        <f t="shared" si="1"/>
        <v>21.232423833599999</v>
      </c>
      <c r="AE28">
        <v>0</v>
      </c>
      <c r="AF28" s="26"/>
      <c r="AG28">
        <f t="shared" si="2"/>
        <v>21.232423833599999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10.880928000000001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5.71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0.14600016640000002</v>
      </c>
      <c r="AD29">
        <f t="shared" si="1"/>
        <v>16.444927833600001</v>
      </c>
      <c r="AE29">
        <v>0</v>
      </c>
      <c r="AF29" s="26"/>
      <c r="AG29">
        <f t="shared" si="2"/>
        <v>16.444927833600001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10.880928000000001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11.8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0.19959216640000002</v>
      </c>
      <c r="AD30">
        <f t="shared" si="1"/>
        <v>22.481335833600003</v>
      </c>
      <c r="AE30">
        <v>0</v>
      </c>
      <c r="AF30" s="26"/>
      <c r="AG30">
        <f t="shared" si="2"/>
        <v>22.481335833600003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10.880928000000001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10.54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0.18850416640000001</v>
      </c>
      <c r="AD31">
        <f t="shared" si="1"/>
        <v>21.232423833599999</v>
      </c>
      <c r="AE31">
        <v>0</v>
      </c>
      <c r="AF31" s="26"/>
      <c r="AG31">
        <f t="shared" si="2"/>
        <v>21.232423833599999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10.880928000000001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9.77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0.1817281664</v>
      </c>
      <c r="AD32">
        <f t="shared" si="1"/>
        <v>20.469199833600001</v>
      </c>
      <c r="AE32">
        <v>0</v>
      </c>
      <c r="AF32" s="26"/>
      <c r="AG32">
        <f t="shared" si="2"/>
        <v>20.469199833600001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10.880928000000001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9.09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0.17574416640000001</v>
      </c>
      <c r="AD33">
        <f t="shared" si="1"/>
        <v>19.795183833599999</v>
      </c>
      <c r="AE33">
        <v>0</v>
      </c>
      <c r="AF33" s="26"/>
      <c r="AG33">
        <f t="shared" si="2"/>
        <v>19.795183833599999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10.880928000000001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9.58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0.18005616640000002</v>
      </c>
      <c r="AD34">
        <f t="shared" si="1"/>
        <v>20.280871833600003</v>
      </c>
      <c r="AE34">
        <v>0</v>
      </c>
      <c r="AF34" s="26"/>
      <c r="AG34">
        <f t="shared" si="2"/>
        <v>20.280871833600003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10.880928000000001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10.54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0.18850416640000001</v>
      </c>
      <c r="AD35">
        <f t="shared" si="1"/>
        <v>21.232423833599999</v>
      </c>
      <c r="AE35">
        <v>0</v>
      </c>
      <c r="AF35" s="26"/>
      <c r="AG35">
        <f t="shared" si="2"/>
        <v>21.232423833599999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10.880928000000001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5.9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0.14767216640000003</v>
      </c>
      <c r="AD36">
        <f t="shared" si="1"/>
        <v>16.633255833600003</v>
      </c>
      <c r="AE36">
        <v>0</v>
      </c>
      <c r="AF36" s="26"/>
      <c r="AG36">
        <f t="shared" si="2"/>
        <v>16.633255833600003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10.880928000000001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13.25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0.21235216640000001</v>
      </c>
      <c r="AD37">
        <f t="shared" si="1"/>
        <v>23.918575833600002</v>
      </c>
      <c r="AE37">
        <v>0</v>
      </c>
      <c r="AF37" s="26"/>
      <c r="AG37">
        <f t="shared" si="2"/>
        <v>23.918575833600002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10.880928000000001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11.13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0.19369616640000001</v>
      </c>
      <c r="AD38">
        <f t="shared" si="1"/>
        <v>21.817231833600001</v>
      </c>
      <c r="AE38">
        <v>0</v>
      </c>
      <c r="AF38" s="26"/>
      <c r="AG38">
        <f t="shared" si="2"/>
        <v>21.817231833600001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10.880928000000001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0.21235216640000001</v>
      </c>
      <c r="AD39">
        <f t="shared" si="1"/>
        <v>23.918575833600002</v>
      </c>
      <c r="AE39">
        <v>0</v>
      </c>
      <c r="AF39" s="26"/>
      <c r="AG39">
        <f t="shared" si="2"/>
        <v>23.918575833600002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10.880928000000001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10.54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0.18850416640000001</v>
      </c>
      <c r="AD40">
        <f t="shared" si="1"/>
        <v>21.232423833599999</v>
      </c>
      <c r="AE40">
        <v>0</v>
      </c>
      <c r="AF40" s="26"/>
      <c r="AG40">
        <f t="shared" si="2"/>
        <v>21.232423833599999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10.880928000000001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11.9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0.20047216640000004</v>
      </c>
      <c r="AD41">
        <f t="shared" si="1"/>
        <v>22.580455833600002</v>
      </c>
      <c r="AE41">
        <v>0</v>
      </c>
      <c r="AF41" s="26"/>
      <c r="AG41">
        <f t="shared" si="2"/>
        <v>22.580455833600002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10.880928000000001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11.8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0.19959216640000002</v>
      </c>
      <c r="AD42">
        <f t="shared" si="1"/>
        <v>22.481335833600003</v>
      </c>
      <c r="AE42">
        <v>0</v>
      </c>
      <c r="AF42" s="26"/>
      <c r="AG42">
        <f t="shared" si="2"/>
        <v>22.481335833600003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10.880928000000001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5.51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0.14424016640000004</v>
      </c>
      <c r="AD43">
        <f t="shared" si="1"/>
        <v>16.246687833600003</v>
      </c>
      <c r="AE43">
        <v>0</v>
      </c>
      <c r="AF43" s="26"/>
      <c r="AG43">
        <f t="shared" si="2"/>
        <v>16.246687833600003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10.880928000000001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12.19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0.20302416640000004</v>
      </c>
      <c r="AD44">
        <f t="shared" si="1"/>
        <v>22.867903833600003</v>
      </c>
      <c r="AE44">
        <v>0</v>
      </c>
      <c r="AF44" s="26"/>
      <c r="AG44">
        <f t="shared" si="2"/>
        <v>22.867903833600003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10.880928000000001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9.2899999999999991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0.17750416640000002</v>
      </c>
      <c r="AD45">
        <f t="shared" si="1"/>
        <v>19.993423833600001</v>
      </c>
      <c r="AE45">
        <v>0</v>
      </c>
      <c r="AF45" s="26"/>
      <c r="AG45">
        <f t="shared" si="2"/>
        <v>19.993423833600001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10.880928000000001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11.61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0.19792016640000001</v>
      </c>
      <c r="AD46">
        <f t="shared" si="1"/>
        <v>22.293007833600001</v>
      </c>
      <c r="AE46">
        <v>0</v>
      </c>
      <c r="AF46" s="26"/>
      <c r="AG46">
        <f t="shared" si="2"/>
        <v>22.293007833600001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10.880928000000001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9.67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0.18084816640000001</v>
      </c>
      <c r="AD47">
        <f t="shared" si="1"/>
        <v>20.370079833599998</v>
      </c>
      <c r="AE47">
        <v>0</v>
      </c>
      <c r="AF47" s="26"/>
      <c r="AG47">
        <f t="shared" si="2"/>
        <v>20.370079833599998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10.880928000000001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6.97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0.15708816640000001</v>
      </c>
      <c r="AD48">
        <f t="shared" si="1"/>
        <v>17.693839833599998</v>
      </c>
      <c r="AE48">
        <v>0</v>
      </c>
      <c r="AF48" s="26"/>
      <c r="AG48">
        <f t="shared" si="2"/>
        <v>17.693839833599998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10.880928000000001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8.51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0.17064016640000004</v>
      </c>
      <c r="AD49">
        <f t="shared" si="1"/>
        <v>19.220287833600004</v>
      </c>
      <c r="AE49">
        <v>0</v>
      </c>
      <c r="AF49" s="26"/>
      <c r="AG49">
        <f t="shared" si="2"/>
        <v>19.220287833600004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10.880928000000001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3.87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0.12980816640000004</v>
      </c>
      <c r="AD50">
        <f t="shared" si="1"/>
        <v>14.621119833600002</v>
      </c>
      <c r="AE50">
        <v>0</v>
      </c>
      <c r="AF50" s="26"/>
      <c r="AG50">
        <f t="shared" si="2"/>
        <v>14.621119833600002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10.880928000000001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10.25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0.18595216640000001</v>
      </c>
      <c r="AD51">
        <f t="shared" si="1"/>
        <v>20.944975833600001</v>
      </c>
      <c r="AE51">
        <v>0</v>
      </c>
      <c r="AF51" s="26"/>
      <c r="AG51">
        <f t="shared" si="2"/>
        <v>20.944975833600001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10.880928000000001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11.22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0.19448816640000005</v>
      </c>
      <c r="AD52">
        <f t="shared" si="1"/>
        <v>21.906439833600004</v>
      </c>
      <c r="AE52">
        <v>0</v>
      </c>
      <c r="AF52" s="26"/>
      <c r="AG52">
        <f t="shared" si="2"/>
        <v>21.906439833600004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10.880928000000001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0.21235216640000001</v>
      </c>
      <c r="AD53">
        <f t="shared" si="1"/>
        <v>23.918575833600002</v>
      </c>
      <c r="AE53">
        <v>0</v>
      </c>
      <c r="AF53" s="26"/>
      <c r="AG53">
        <f t="shared" si="2"/>
        <v>23.918575833600002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10.880928000000001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11.03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0.19281616639999999</v>
      </c>
      <c r="AD54">
        <f t="shared" si="1"/>
        <v>21.718111833599998</v>
      </c>
      <c r="AE54">
        <v>0</v>
      </c>
      <c r="AF54" s="26"/>
      <c r="AG54">
        <f t="shared" si="2"/>
        <v>21.718111833599998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10.880928000000001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10.83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0.19105616640000003</v>
      </c>
      <c r="AD55">
        <f t="shared" si="1"/>
        <v>21.519871833600003</v>
      </c>
      <c r="AE55">
        <v>0</v>
      </c>
      <c r="AF55" s="26"/>
      <c r="AG55">
        <f t="shared" si="2"/>
        <v>21.519871833600003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10.880928000000001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12.67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0.20724816640000002</v>
      </c>
      <c r="AD56">
        <f t="shared" si="1"/>
        <v>23.3436798336</v>
      </c>
      <c r="AE56">
        <v>0</v>
      </c>
      <c r="AF56" s="26"/>
      <c r="AG56">
        <f t="shared" si="2"/>
        <v>23.3436798336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10.880928000000001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4.0599999999999996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0.13148016640000001</v>
      </c>
      <c r="AD57">
        <f t="shared" si="1"/>
        <v>14.8094478336</v>
      </c>
      <c r="AE57">
        <v>0</v>
      </c>
      <c r="AF57" s="26"/>
      <c r="AG57">
        <f t="shared" si="2"/>
        <v>14.8094478336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10.880928000000001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0.17495216640000003</v>
      </c>
      <c r="AD58">
        <f t="shared" si="1"/>
        <v>19.7059758336</v>
      </c>
      <c r="AE58">
        <v>0</v>
      </c>
      <c r="AF58" s="26"/>
      <c r="AG58">
        <f t="shared" si="2"/>
        <v>19.7059758336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10.880928000000001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10.54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0.18850416640000001</v>
      </c>
      <c r="AD59">
        <f t="shared" si="1"/>
        <v>21.232423833599999</v>
      </c>
      <c r="AE59">
        <v>0</v>
      </c>
      <c r="AF59" s="26"/>
      <c r="AG59">
        <f t="shared" si="2"/>
        <v>21.232423833599999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10.880928000000001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0.21235216640000001</v>
      </c>
      <c r="AD60">
        <f t="shared" si="1"/>
        <v>23.918575833600002</v>
      </c>
      <c r="AE60">
        <v>0</v>
      </c>
      <c r="AF60" s="26"/>
      <c r="AG60">
        <f t="shared" si="2"/>
        <v>23.918575833600002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10.880928000000001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13.25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0.21235216640000001</v>
      </c>
      <c r="AD61">
        <f t="shared" si="1"/>
        <v>23.918575833600002</v>
      </c>
      <c r="AE61">
        <v>0</v>
      </c>
      <c r="AF61" s="26"/>
      <c r="AG61">
        <f t="shared" si="2"/>
        <v>23.918575833600002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10.880928000000001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12.38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0.20469616640000002</v>
      </c>
      <c r="AD62">
        <f t="shared" si="1"/>
        <v>23.056231833599998</v>
      </c>
      <c r="AE62">
        <v>0</v>
      </c>
      <c r="AF62" s="26"/>
      <c r="AG62">
        <f t="shared" si="2"/>
        <v>23.056231833599998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10.880928000000001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12.09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0.20214416640000002</v>
      </c>
      <c r="AD63">
        <f t="shared" si="1"/>
        <v>22.768783833600001</v>
      </c>
      <c r="AE63">
        <v>0</v>
      </c>
      <c r="AF63" s="26"/>
      <c r="AG63">
        <f t="shared" si="2"/>
        <v>22.768783833600001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10.880928000000001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5.51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0.14424016640000004</v>
      </c>
      <c r="AD64">
        <f t="shared" si="1"/>
        <v>16.246687833600003</v>
      </c>
      <c r="AE64">
        <v>0</v>
      </c>
      <c r="AF64" s="26"/>
      <c r="AG64">
        <f t="shared" si="2"/>
        <v>16.246687833600003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10.880928000000001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13.25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0.21235216640000001</v>
      </c>
      <c r="AD65">
        <f t="shared" si="1"/>
        <v>23.918575833600002</v>
      </c>
      <c r="AE65">
        <v>0</v>
      </c>
      <c r="AF65" s="26"/>
      <c r="AG65">
        <f t="shared" si="2"/>
        <v>23.918575833600002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10.880928000000001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12.38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0.20469616640000002</v>
      </c>
      <c r="AD66">
        <f t="shared" si="1"/>
        <v>23.056231833599998</v>
      </c>
      <c r="AE66">
        <v>0</v>
      </c>
      <c r="AF66" s="26"/>
      <c r="AG66">
        <f t="shared" si="2"/>
        <v>23.056231833599998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10.880928000000001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0.21235216640000001</v>
      </c>
      <c r="AD67">
        <f t="shared" si="1"/>
        <v>23.918575833600002</v>
      </c>
      <c r="AE67">
        <v>0</v>
      </c>
      <c r="AF67" s="26"/>
      <c r="AG67">
        <f t="shared" si="2"/>
        <v>23.918575833600002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10.880928000000001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11.42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0.19624816640000001</v>
      </c>
      <c r="AD68">
        <f t="shared" ref="AD68:AD98" si="4">SUM(B68:AB68,AI68:AR68)-AC68</f>
        <v>22.104679833599999</v>
      </c>
      <c r="AE68">
        <v>0</v>
      </c>
      <c r="AF68" s="26"/>
      <c r="AG68">
        <f t="shared" ref="AG68:AG98" si="5">SUM(AD68:AF68)</f>
        <v>22.104679833599999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10.880928000000001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13.06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0.21068016640000001</v>
      </c>
      <c r="AD69">
        <f t="shared" si="4"/>
        <v>23.7302478336</v>
      </c>
      <c r="AE69">
        <v>0</v>
      </c>
      <c r="AF69" s="26"/>
      <c r="AG69">
        <f t="shared" si="5"/>
        <v>23.7302478336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10.880928000000001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11.51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0.19704016640000002</v>
      </c>
      <c r="AD70">
        <f t="shared" si="4"/>
        <v>22.193887833600002</v>
      </c>
      <c r="AE70">
        <v>0</v>
      </c>
      <c r="AF70" s="26"/>
      <c r="AG70">
        <f t="shared" si="5"/>
        <v>22.193887833600002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10.880928000000001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6.97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0.15708816640000001</v>
      </c>
      <c r="AD71">
        <f t="shared" si="4"/>
        <v>17.693839833599998</v>
      </c>
      <c r="AE71">
        <v>0</v>
      </c>
      <c r="AF71" s="26"/>
      <c r="AG71">
        <f t="shared" si="5"/>
        <v>17.693839833599998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10.880928000000001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11.13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0.19369616640000001</v>
      </c>
      <c r="AD72">
        <f t="shared" si="4"/>
        <v>21.817231833600001</v>
      </c>
      <c r="AE72">
        <v>0</v>
      </c>
      <c r="AF72" s="26"/>
      <c r="AG72">
        <f t="shared" si="5"/>
        <v>21.817231833600001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10.880928000000001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9.09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0.17574416640000001</v>
      </c>
      <c r="AD73">
        <f t="shared" si="4"/>
        <v>19.795183833599999</v>
      </c>
      <c r="AE73">
        <v>0</v>
      </c>
      <c r="AF73" s="26"/>
      <c r="AG73">
        <f t="shared" si="5"/>
        <v>19.795183833599999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10.880928000000001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12.19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0.20302416640000004</v>
      </c>
      <c r="AD74">
        <f t="shared" si="4"/>
        <v>22.867903833600003</v>
      </c>
      <c r="AE74">
        <v>0</v>
      </c>
      <c r="AF74" s="26"/>
      <c r="AG74">
        <f t="shared" si="5"/>
        <v>22.867903833600003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10.880928000000001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12.38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0.20469616640000002</v>
      </c>
      <c r="AD75">
        <f t="shared" si="4"/>
        <v>23.056231833599998</v>
      </c>
      <c r="AE75">
        <v>0</v>
      </c>
      <c r="AF75" s="26"/>
      <c r="AG75">
        <f t="shared" si="5"/>
        <v>23.056231833599998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10.880928000000001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10.45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0.18771216640000002</v>
      </c>
      <c r="AD76">
        <f t="shared" si="4"/>
        <v>21.143215833599999</v>
      </c>
      <c r="AE76">
        <v>0</v>
      </c>
      <c r="AF76" s="26"/>
      <c r="AG76">
        <f t="shared" si="5"/>
        <v>21.143215833599999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10.880928000000001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0.17495216640000003</v>
      </c>
      <c r="AD77">
        <f t="shared" si="4"/>
        <v>19.7059758336</v>
      </c>
      <c r="AE77">
        <v>0</v>
      </c>
      <c r="AF77" s="26"/>
      <c r="AG77">
        <f t="shared" si="5"/>
        <v>19.7059758336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10.880928000000001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2.42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0.11704816640000001</v>
      </c>
      <c r="AD78">
        <f t="shared" si="4"/>
        <v>13.183879833600001</v>
      </c>
      <c r="AE78">
        <v>0</v>
      </c>
      <c r="AF78" s="26"/>
      <c r="AG78">
        <f t="shared" si="5"/>
        <v>13.183879833600001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10.880928000000001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9.2899999999999991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0.17750416640000002</v>
      </c>
      <c r="AD79">
        <f t="shared" si="4"/>
        <v>19.993423833600001</v>
      </c>
      <c r="AE79">
        <v>0</v>
      </c>
      <c r="AF79" s="26"/>
      <c r="AG79">
        <f t="shared" si="5"/>
        <v>19.993423833600001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10.880928000000001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11.8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0.19959216640000002</v>
      </c>
      <c r="AD80">
        <f t="shared" si="4"/>
        <v>22.481335833600003</v>
      </c>
      <c r="AE80">
        <v>0</v>
      </c>
      <c r="AF80" s="26"/>
      <c r="AG80">
        <f t="shared" si="5"/>
        <v>22.481335833600003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10.880928000000001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13.25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0.21235216640000001</v>
      </c>
      <c r="AD81">
        <f t="shared" si="4"/>
        <v>23.918575833600002</v>
      </c>
      <c r="AE81">
        <v>0</v>
      </c>
      <c r="AF81" s="26"/>
      <c r="AG81">
        <f t="shared" si="5"/>
        <v>23.918575833600002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10.880928000000001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12.06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0.20188016640000001</v>
      </c>
      <c r="AD82">
        <f t="shared" si="4"/>
        <v>22.739047833600001</v>
      </c>
      <c r="AE82">
        <v>0</v>
      </c>
      <c r="AF82" s="26"/>
      <c r="AG82">
        <f t="shared" si="5"/>
        <v>22.739047833600001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10.880928000000001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0.21235216640000001</v>
      </c>
      <c r="AD83">
        <f t="shared" si="4"/>
        <v>23.918575833600002</v>
      </c>
      <c r="AE83">
        <v>0</v>
      </c>
      <c r="AF83" s="26"/>
      <c r="AG83">
        <f t="shared" si="5"/>
        <v>23.918575833600002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10.880928000000001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12.14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0.20258416640000002</v>
      </c>
      <c r="AD84">
        <f t="shared" si="4"/>
        <v>22.8183438336</v>
      </c>
      <c r="AE84">
        <v>0</v>
      </c>
      <c r="AF84" s="26"/>
      <c r="AG84">
        <f t="shared" si="5"/>
        <v>22.8183438336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10.880928000000001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7.62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0.16280816640000004</v>
      </c>
      <c r="AD85">
        <f t="shared" si="4"/>
        <v>18.3381198336</v>
      </c>
      <c r="AE85">
        <v>0</v>
      </c>
      <c r="AF85" s="26"/>
      <c r="AG85">
        <f t="shared" si="5"/>
        <v>18.3381198336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10.880928000000001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10.94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0.19202416640000003</v>
      </c>
      <c r="AD86">
        <f t="shared" si="4"/>
        <v>21.628903833600003</v>
      </c>
      <c r="AE86">
        <v>0</v>
      </c>
      <c r="AF86" s="26"/>
      <c r="AG86">
        <f t="shared" si="5"/>
        <v>21.628903833600003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10.880928000000001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10.54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0.18850416640000001</v>
      </c>
      <c r="AD87">
        <f t="shared" si="4"/>
        <v>21.232423833599999</v>
      </c>
      <c r="AE87">
        <v>0</v>
      </c>
      <c r="AF87" s="26"/>
      <c r="AG87">
        <f t="shared" si="5"/>
        <v>21.232423833599999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10.880928000000001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10.53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0.1884161664</v>
      </c>
      <c r="AD88">
        <f t="shared" si="4"/>
        <v>21.222511833599999</v>
      </c>
      <c r="AE88">
        <v>0</v>
      </c>
      <c r="AF88" s="26"/>
      <c r="AG88">
        <f t="shared" si="5"/>
        <v>21.222511833599999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10.880928000000001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9.99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0.1836641664</v>
      </c>
      <c r="AD89">
        <f t="shared" si="4"/>
        <v>20.687263833599999</v>
      </c>
      <c r="AE89">
        <v>0</v>
      </c>
      <c r="AF89" s="26"/>
      <c r="AG89">
        <f t="shared" si="5"/>
        <v>20.687263833599999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10.880928000000001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9.98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0.18357616640000002</v>
      </c>
      <c r="AD90">
        <f t="shared" si="4"/>
        <v>20.6773518336</v>
      </c>
      <c r="AE90">
        <v>0</v>
      </c>
      <c r="AF90" s="26"/>
      <c r="AG90">
        <f t="shared" si="5"/>
        <v>20.6773518336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10.880928000000001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12.15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0.20267216640000005</v>
      </c>
      <c r="AD91">
        <f t="shared" si="4"/>
        <v>22.828255833600004</v>
      </c>
      <c r="AE91">
        <v>0</v>
      </c>
      <c r="AF91" s="26"/>
      <c r="AG91">
        <f t="shared" si="5"/>
        <v>22.828255833600004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10.880928000000001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3.77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0.12892816640000002</v>
      </c>
      <c r="AD92">
        <f t="shared" si="4"/>
        <v>14.521999833600001</v>
      </c>
      <c r="AE92">
        <v>0</v>
      </c>
      <c r="AF92" s="26"/>
      <c r="AG92">
        <f t="shared" si="5"/>
        <v>14.521999833600001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10.880928000000001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8.7100000000000009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0.17240016640000003</v>
      </c>
      <c r="AD93">
        <f t="shared" si="4"/>
        <v>19.418527833600002</v>
      </c>
      <c r="AE93">
        <v>0</v>
      </c>
      <c r="AF93" s="26"/>
      <c r="AG93">
        <f t="shared" si="5"/>
        <v>19.418527833600002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10.880928000000001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9.75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0.18155216640000002</v>
      </c>
      <c r="AD94">
        <f t="shared" si="4"/>
        <v>20.449375833600001</v>
      </c>
      <c r="AE94">
        <v>0</v>
      </c>
      <c r="AF94" s="26"/>
      <c r="AG94">
        <f t="shared" si="5"/>
        <v>20.449375833600001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10.880928000000001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10.3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0.18639216640000003</v>
      </c>
      <c r="AD95">
        <f t="shared" si="4"/>
        <v>20.994535833600001</v>
      </c>
      <c r="AE95">
        <v>0</v>
      </c>
      <c r="AF95" s="26"/>
      <c r="AG95">
        <f t="shared" si="5"/>
        <v>20.994535833600001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10.880928000000001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7.99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0.16606416639999999</v>
      </c>
      <c r="AD96">
        <f t="shared" si="4"/>
        <v>18.704863833600001</v>
      </c>
      <c r="AE96">
        <v>0</v>
      </c>
      <c r="AF96" s="26"/>
      <c r="AG96">
        <f t="shared" si="5"/>
        <v>18.704863833600001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10.880928000000001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6.62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0.15400816640000003</v>
      </c>
      <c r="AD97">
        <f t="shared" si="4"/>
        <v>17.346919833600001</v>
      </c>
      <c r="AE97">
        <v>0</v>
      </c>
      <c r="AF97" s="26"/>
      <c r="AG97">
        <f t="shared" si="5"/>
        <v>17.346919833600001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10.880928000000001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8.25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0.16835216640000003</v>
      </c>
      <c r="AD98">
        <f t="shared" si="4"/>
        <v>18.962575833600003</v>
      </c>
      <c r="AE98">
        <v>0</v>
      </c>
      <c r="AF98" s="26"/>
      <c r="AG98">
        <f t="shared" si="5"/>
        <v>18.962575833600003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0.26057066575000037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0.21799250000000001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4.2113558586000001E-3</v>
      </c>
      <c r="AD99">
        <f t="shared" si="6"/>
        <v>0.47435180989139991</v>
      </c>
      <c r="AE99">
        <f t="shared" ref="AE99:AR99" si="8">SUM(AE3:AE98)/4000</f>
        <v>0</v>
      </c>
      <c r="AG99">
        <f t="shared" si="8"/>
        <v>0.47435180989139991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44754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'[1]12'!B5</f>
        <v>120</v>
      </c>
      <c r="C3" s="16">
        <f>'[1]12'!C5</f>
        <v>0</v>
      </c>
      <c r="D3" s="16">
        <f>'[1]12'!D5</f>
        <v>187</v>
      </c>
      <c r="E3" s="16">
        <f>'[1]12'!E5</f>
        <v>0</v>
      </c>
      <c r="F3" s="15">
        <f>SUM(B3:E3)</f>
        <v>307</v>
      </c>
      <c r="G3" s="15">
        <f>'[1]12'!H5</f>
        <v>120</v>
      </c>
      <c r="H3" s="16">
        <f>'[1]12'!I5</f>
        <v>0</v>
      </c>
      <c r="I3" s="16">
        <f>'[1]12'!J5</f>
        <v>140</v>
      </c>
      <c r="J3" s="16">
        <f>'[1]12'!K5</f>
        <v>0</v>
      </c>
      <c r="K3" s="15">
        <f>SUM(G3:J3)</f>
        <v>260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140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260</v>
      </c>
    </row>
    <row r="4" spans="1:18">
      <c r="A4" s="8" t="s">
        <v>46</v>
      </c>
      <c r="B4" s="15">
        <f>'[1]12'!B6</f>
        <v>120</v>
      </c>
      <c r="C4" s="16">
        <f>'[1]12'!C6</f>
        <v>0</v>
      </c>
      <c r="D4" s="16">
        <f>'[1]12'!D6</f>
        <v>187</v>
      </c>
      <c r="E4" s="16">
        <f>'[1]12'!E6</f>
        <v>0</v>
      </c>
      <c r="F4" s="15">
        <f>SUM(B4:E4)</f>
        <v>307</v>
      </c>
      <c r="G4" s="15">
        <f>'[1]12'!H6</f>
        <v>120</v>
      </c>
      <c r="H4" s="16">
        <f>'[1]12'!I6</f>
        <v>0</v>
      </c>
      <c r="I4" s="16">
        <f>'[1]12'!J6</f>
        <v>140</v>
      </c>
      <c r="J4" s="16">
        <f>'[1]12'!K6</f>
        <v>0</v>
      </c>
      <c r="K4" s="15">
        <f t="shared" ref="K4:K67" si="4">SUM(G4:J4)</f>
        <v>260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140</v>
      </c>
      <c r="P4" s="16">
        <f t="shared" si="3"/>
        <v>0</v>
      </c>
      <c r="Q4" s="17">
        <f t="shared" ref="Q4:Q67" si="5">SUM(M4:P4)</f>
        <v>260</v>
      </c>
    </row>
    <row r="5" spans="1:18">
      <c r="A5" s="8" t="s">
        <v>47</v>
      </c>
      <c r="B5" s="15">
        <f>'[1]12'!B7</f>
        <v>120</v>
      </c>
      <c r="C5" s="16">
        <f>'[1]12'!C7</f>
        <v>0</v>
      </c>
      <c r="D5" s="16">
        <f>'[1]12'!D7</f>
        <v>187</v>
      </c>
      <c r="E5" s="16">
        <f>'[1]12'!E7</f>
        <v>0</v>
      </c>
      <c r="F5" s="15">
        <f t="shared" ref="F5:F68" si="6">SUM(B5:E5)</f>
        <v>307</v>
      </c>
      <c r="G5" s="15">
        <f>'[1]12'!H7</f>
        <v>120</v>
      </c>
      <c r="H5" s="16">
        <f>'[1]12'!I7</f>
        <v>0</v>
      </c>
      <c r="I5" s="16">
        <f>'[1]12'!J7</f>
        <v>140</v>
      </c>
      <c r="J5" s="16">
        <f>'[1]12'!K7</f>
        <v>0</v>
      </c>
      <c r="K5" s="15">
        <f t="shared" si="4"/>
        <v>260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140</v>
      </c>
      <c r="P5" s="16">
        <f t="shared" si="3"/>
        <v>0</v>
      </c>
      <c r="Q5" s="17">
        <f t="shared" si="5"/>
        <v>260</v>
      </c>
      <c r="R5" s="168"/>
    </row>
    <row r="6" spans="1:18">
      <c r="A6" s="8" t="s">
        <v>48</v>
      </c>
      <c r="B6" s="15">
        <f>'[1]12'!B8</f>
        <v>120</v>
      </c>
      <c r="C6" s="16">
        <f>'[1]12'!C8</f>
        <v>0</v>
      </c>
      <c r="D6" s="16">
        <f>'[1]12'!D8</f>
        <v>187</v>
      </c>
      <c r="E6" s="16">
        <f>'[1]12'!E8</f>
        <v>0</v>
      </c>
      <c r="F6" s="15">
        <f t="shared" si="6"/>
        <v>307</v>
      </c>
      <c r="G6" s="15">
        <f>'[1]12'!H8</f>
        <v>120</v>
      </c>
      <c r="H6" s="16">
        <f>'[1]12'!I8</f>
        <v>0</v>
      </c>
      <c r="I6" s="16">
        <f>'[1]12'!J8</f>
        <v>140</v>
      </c>
      <c r="J6" s="16">
        <f>'[1]12'!K8</f>
        <v>0</v>
      </c>
      <c r="K6" s="15">
        <f t="shared" si="4"/>
        <v>260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140</v>
      </c>
      <c r="P6" s="16">
        <f t="shared" si="3"/>
        <v>0</v>
      </c>
      <c r="Q6" s="17">
        <f t="shared" si="5"/>
        <v>260</v>
      </c>
    </row>
    <row r="7" spans="1:18">
      <c r="A7" s="8" t="s">
        <v>49</v>
      </c>
      <c r="B7" s="15">
        <f>'[1]12'!B9</f>
        <v>120</v>
      </c>
      <c r="C7" s="16">
        <f>'[1]12'!C9</f>
        <v>0</v>
      </c>
      <c r="D7" s="16">
        <f>'[1]12'!D9</f>
        <v>187</v>
      </c>
      <c r="E7" s="16">
        <f>'[1]12'!E9</f>
        <v>0</v>
      </c>
      <c r="F7" s="15">
        <f t="shared" si="6"/>
        <v>307</v>
      </c>
      <c r="G7" s="15">
        <f>'[1]12'!H9</f>
        <v>120</v>
      </c>
      <c r="H7" s="16">
        <f>'[1]12'!I9</f>
        <v>0</v>
      </c>
      <c r="I7" s="16">
        <f>'[1]12'!J9</f>
        <v>146.05000000000001</v>
      </c>
      <c r="J7" s="16">
        <f>'[1]12'!K9</f>
        <v>0</v>
      </c>
      <c r="K7" s="15">
        <f t="shared" si="4"/>
        <v>266.05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146.05000000000001</v>
      </c>
      <c r="P7" s="16">
        <f t="shared" si="3"/>
        <v>0</v>
      </c>
      <c r="Q7" s="17">
        <f t="shared" si="5"/>
        <v>266.05</v>
      </c>
    </row>
    <row r="8" spans="1:18">
      <c r="A8" s="8" t="s">
        <v>50</v>
      </c>
      <c r="B8" s="15">
        <f>'[1]12'!B10</f>
        <v>120</v>
      </c>
      <c r="C8" s="16">
        <f>'[1]12'!C10</f>
        <v>0</v>
      </c>
      <c r="D8" s="16">
        <f>'[1]12'!D10</f>
        <v>187</v>
      </c>
      <c r="E8" s="16">
        <f>'[1]12'!E10</f>
        <v>0</v>
      </c>
      <c r="F8" s="15">
        <f t="shared" si="6"/>
        <v>307</v>
      </c>
      <c r="G8" s="15">
        <f>'[1]12'!H10</f>
        <v>120</v>
      </c>
      <c r="H8" s="16">
        <f>'[1]12'!I10</f>
        <v>0</v>
      </c>
      <c r="I8" s="16">
        <f>'[1]12'!J10</f>
        <v>140</v>
      </c>
      <c r="J8" s="16">
        <f>'[1]12'!K10</f>
        <v>0</v>
      </c>
      <c r="K8" s="15">
        <f t="shared" si="4"/>
        <v>260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140</v>
      </c>
      <c r="P8" s="16">
        <f t="shared" si="3"/>
        <v>0</v>
      </c>
      <c r="Q8" s="17">
        <f t="shared" si="5"/>
        <v>260</v>
      </c>
    </row>
    <row r="9" spans="1:18">
      <c r="A9" s="8" t="s">
        <v>51</v>
      </c>
      <c r="B9" s="15">
        <f>'[1]12'!B11</f>
        <v>120</v>
      </c>
      <c r="C9" s="16">
        <f>'[1]12'!C11</f>
        <v>0</v>
      </c>
      <c r="D9" s="16">
        <f>'[1]12'!D11</f>
        <v>187</v>
      </c>
      <c r="E9" s="16">
        <f>'[1]12'!E11</f>
        <v>0</v>
      </c>
      <c r="F9" s="15">
        <f t="shared" si="6"/>
        <v>307</v>
      </c>
      <c r="G9" s="15">
        <f>'[1]12'!H11</f>
        <v>120</v>
      </c>
      <c r="H9" s="16">
        <f>'[1]12'!I11</f>
        <v>0</v>
      </c>
      <c r="I9" s="16">
        <f>'[1]12'!J11</f>
        <v>140</v>
      </c>
      <c r="J9" s="16">
        <f>'[1]12'!K11</f>
        <v>0</v>
      </c>
      <c r="K9" s="15">
        <f t="shared" si="4"/>
        <v>260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140</v>
      </c>
      <c r="P9" s="16">
        <f t="shared" si="3"/>
        <v>0</v>
      </c>
      <c r="Q9" s="17">
        <f t="shared" si="5"/>
        <v>260</v>
      </c>
    </row>
    <row r="10" spans="1:18">
      <c r="A10" s="8" t="s">
        <v>52</v>
      </c>
      <c r="B10" s="15">
        <f>'[1]12'!B12</f>
        <v>120</v>
      </c>
      <c r="C10" s="16">
        <f>'[1]12'!C12</f>
        <v>0</v>
      </c>
      <c r="D10" s="16">
        <f>'[1]12'!D12</f>
        <v>187</v>
      </c>
      <c r="E10" s="16">
        <f>'[1]12'!E12</f>
        <v>0</v>
      </c>
      <c r="F10" s="15">
        <f t="shared" si="6"/>
        <v>307</v>
      </c>
      <c r="G10" s="15">
        <f>'[1]12'!H12</f>
        <v>120</v>
      </c>
      <c r="H10" s="16">
        <f>'[1]12'!I12</f>
        <v>0</v>
      </c>
      <c r="I10" s="16">
        <f>'[1]12'!J12</f>
        <v>140</v>
      </c>
      <c r="J10" s="16">
        <f>'[1]12'!K12</f>
        <v>0</v>
      </c>
      <c r="K10" s="15">
        <f t="shared" si="4"/>
        <v>260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140</v>
      </c>
      <c r="P10" s="16">
        <f t="shared" si="3"/>
        <v>0</v>
      </c>
      <c r="Q10" s="17">
        <f t="shared" si="5"/>
        <v>260</v>
      </c>
    </row>
    <row r="11" spans="1:18">
      <c r="A11" s="8" t="s">
        <v>53</v>
      </c>
      <c r="B11" s="15">
        <f>'[1]12'!B13</f>
        <v>120</v>
      </c>
      <c r="C11" s="16">
        <f>'[1]12'!C13</f>
        <v>0</v>
      </c>
      <c r="D11" s="16">
        <f>'[1]12'!D13</f>
        <v>187</v>
      </c>
      <c r="E11" s="16">
        <f>'[1]12'!E13</f>
        <v>0</v>
      </c>
      <c r="F11" s="15">
        <f t="shared" si="6"/>
        <v>307</v>
      </c>
      <c r="G11" s="15">
        <f>'[1]12'!H13</f>
        <v>120</v>
      </c>
      <c r="H11" s="16">
        <f>'[1]12'!I13</f>
        <v>0</v>
      </c>
      <c r="I11" s="16">
        <f>'[1]12'!J13</f>
        <v>145</v>
      </c>
      <c r="J11" s="16">
        <f>'[1]12'!K13</f>
        <v>0</v>
      </c>
      <c r="K11" s="15">
        <f t="shared" si="4"/>
        <v>265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145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'[1]12'!B14</f>
        <v>120</v>
      </c>
      <c r="C12" s="16">
        <f>'[1]12'!C14</f>
        <v>0</v>
      </c>
      <c r="D12" s="16">
        <f>'[1]12'!D14</f>
        <v>187</v>
      </c>
      <c r="E12" s="16">
        <f>'[1]12'!E14</f>
        <v>0</v>
      </c>
      <c r="F12" s="15">
        <f t="shared" si="6"/>
        <v>307</v>
      </c>
      <c r="G12" s="15">
        <f>'[1]12'!H14</f>
        <v>120</v>
      </c>
      <c r="H12" s="16">
        <f>'[1]12'!I14</f>
        <v>0</v>
      </c>
      <c r="I12" s="16">
        <f>'[1]12'!J14</f>
        <v>145</v>
      </c>
      <c r="J12" s="16">
        <f>'[1]12'!K14</f>
        <v>0</v>
      </c>
      <c r="K12" s="15">
        <f t="shared" si="4"/>
        <v>265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145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'[1]12'!B15</f>
        <v>120</v>
      </c>
      <c r="C13" s="16">
        <f>'[1]12'!C15</f>
        <v>0</v>
      </c>
      <c r="D13" s="16">
        <f>'[1]12'!D15</f>
        <v>187</v>
      </c>
      <c r="E13" s="16">
        <f>'[1]12'!E15</f>
        <v>0</v>
      </c>
      <c r="F13" s="15">
        <f t="shared" si="6"/>
        <v>307</v>
      </c>
      <c r="G13" s="15">
        <f>'[1]12'!H15</f>
        <v>120</v>
      </c>
      <c r="H13" s="16">
        <f>'[1]12'!I15</f>
        <v>0</v>
      </c>
      <c r="I13" s="16">
        <f>'[1]12'!J15</f>
        <v>145</v>
      </c>
      <c r="J13" s="16">
        <f>'[1]12'!K15</f>
        <v>0</v>
      </c>
      <c r="K13" s="15">
        <f t="shared" si="4"/>
        <v>265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145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'[1]12'!B16</f>
        <v>120</v>
      </c>
      <c r="C14" s="16">
        <f>'[1]12'!C16</f>
        <v>0</v>
      </c>
      <c r="D14" s="16">
        <f>'[1]12'!D16</f>
        <v>187</v>
      </c>
      <c r="E14" s="16">
        <f>'[1]12'!E16</f>
        <v>0</v>
      </c>
      <c r="F14" s="15">
        <f t="shared" si="6"/>
        <v>307</v>
      </c>
      <c r="G14" s="15">
        <f>'[1]12'!H16</f>
        <v>120</v>
      </c>
      <c r="H14" s="16">
        <f>'[1]12'!I16</f>
        <v>0</v>
      </c>
      <c r="I14" s="16">
        <f>'[1]12'!J16</f>
        <v>145</v>
      </c>
      <c r="J14" s="16">
        <f>'[1]12'!K16</f>
        <v>0</v>
      </c>
      <c r="K14" s="15">
        <f t="shared" si="4"/>
        <v>265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145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'[1]12'!B17</f>
        <v>120</v>
      </c>
      <c r="C15" s="16">
        <f>'[1]12'!C17</f>
        <v>0</v>
      </c>
      <c r="D15" s="16">
        <f>'[1]12'!D17</f>
        <v>187</v>
      </c>
      <c r="E15" s="16">
        <f>'[1]12'!E17</f>
        <v>0</v>
      </c>
      <c r="F15" s="15">
        <f t="shared" si="6"/>
        <v>307</v>
      </c>
      <c r="G15" s="15">
        <f>'[1]12'!H17</f>
        <v>120</v>
      </c>
      <c r="H15" s="16">
        <f>'[1]12'!I17</f>
        <v>0</v>
      </c>
      <c r="I15" s="16">
        <f>'[1]12'!J17</f>
        <v>145</v>
      </c>
      <c r="J15" s="16">
        <f>'[1]12'!K17</f>
        <v>0</v>
      </c>
      <c r="K15" s="15">
        <f t="shared" si="4"/>
        <v>265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145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'[1]12'!B18</f>
        <v>120</v>
      </c>
      <c r="C16" s="16">
        <f>'[1]12'!C18</f>
        <v>0</v>
      </c>
      <c r="D16" s="16">
        <f>'[1]12'!D18</f>
        <v>187</v>
      </c>
      <c r="E16" s="16">
        <f>'[1]12'!E18</f>
        <v>0</v>
      </c>
      <c r="F16" s="15">
        <f t="shared" si="6"/>
        <v>307</v>
      </c>
      <c r="G16" s="15">
        <f>'[1]12'!H18</f>
        <v>120</v>
      </c>
      <c r="H16" s="16">
        <f>'[1]12'!I18</f>
        <v>0</v>
      </c>
      <c r="I16" s="16">
        <f>'[1]12'!J18</f>
        <v>145</v>
      </c>
      <c r="J16" s="16">
        <f>'[1]12'!K18</f>
        <v>0</v>
      </c>
      <c r="K16" s="15">
        <f t="shared" si="4"/>
        <v>265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145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'[1]12'!B19</f>
        <v>120</v>
      </c>
      <c r="C17" s="16">
        <f>'[1]12'!C19</f>
        <v>0</v>
      </c>
      <c r="D17" s="16">
        <f>'[1]12'!D19</f>
        <v>187</v>
      </c>
      <c r="E17" s="16">
        <f>'[1]12'!E19</f>
        <v>0</v>
      </c>
      <c r="F17" s="15">
        <f t="shared" si="6"/>
        <v>307</v>
      </c>
      <c r="G17" s="15">
        <f>'[1]12'!H19</f>
        <v>120</v>
      </c>
      <c r="H17" s="16">
        <f>'[1]12'!I19</f>
        <v>0</v>
      </c>
      <c r="I17" s="16">
        <f>'[1]12'!J19</f>
        <v>145</v>
      </c>
      <c r="J17" s="16">
        <f>'[1]12'!K19</f>
        <v>0</v>
      </c>
      <c r="K17" s="15">
        <f t="shared" si="4"/>
        <v>265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145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'[1]12'!B20</f>
        <v>120</v>
      </c>
      <c r="C18" s="16">
        <f>'[1]12'!C20</f>
        <v>0</v>
      </c>
      <c r="D18" s="16">
        <f>'[1]12'!D20</f>
        <v>187</v>
      </c>
      <c r="E18" s="16">
        <f>'[1]12'!E20</f>
        <v>0</v>
      </c>
      <c r="F18" s="15">
        <f t="shared" si="6"/>
        <v>307</v>
      </c>
      <c r="G18" s="15">
        <f>'[1]12'!H20</f>
        <v>120</v>
      </c>
      <c r="H18" s="16">
        <f>'[1]12'!I20</f>
        <v>0</v>
      </c>
      <c r="I18" s="16">
        <f>'[1]12'!J20</f>
        <v>145</v>
      </c>
      <c r="J18" s="16">
        <f>'[1]12'!K20</f>
        <v>0</v>
      </c>
      <c r="K18" s="15">
        <f t="shared" si="4"/>
        <v>265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145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'[1]12'!B21</f>
        <v>120</v>
      </c>
      <c r="C19" s="16">
        <f>'[1]12'!C21</f>
        <v>0</v>
      </c>
      <c r="D19" s="16">
        <f>'[1]12'!D21</f>
        <v>187</v>
      </c>
      <c r="E19" s="16">
        <f>'[1]12'!E21</f>
        <v>0</v>
      </c>
      <c r="F19" s="15">
        <f t="shared" si="6"/>
        <v>307</v>
      </c>
      <c r="G19" s="15">
        <f>'[1]12'!H21</f>
        <v>120</v>
      </c>
      <c r="H19" s="16">
        <f>'[1]12'!I21</f>
        <v>0</v>
      </c>
      <c r="I19" s="16">
        <f>'[1]12'!J21</f>
        <v>145</v>
      </c>
      <c r="J19" s="16">
        <f>'[1]12'!K21</f>
        <v>0</v>
      </c>
      <c r="K19" s="15">
        <f t="shared" si="4"/>
        <v>265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145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'[1]12'!B22</f>
        <v>120</v>
      </c>
      <c r="C20" s="16">
        <f>'[1]12'!C22</f>
        <v>0</v>
      </c>
      <c r="D20" s="16">
        <f>'[1]12'!D22</f>
        <v>187</v>
      </c>
      <c r="E20" s="16">
        <f>'[1]12'!E22</f>
        <v>0</v>
      </c>
      <c r="F20" s="15">
        <f t="shared" si="6"/>
        <v>307</v>
      </c>
      <c r="G20" s="15">
        <f>'[1]12'!H22</f>
        <v>120</v>
      </c>
      <c r="H20" s="16">
        <f>'[1]12'!I22</f>
        <v>0</v>
      </c>
      <c r="I20" s="16">
        <f>'[1]12'!J22</f>
        <v>145</v>
      </c>
      <c r="J20" s="16">
        <f>'[1]12'!K22</f>
        <v>0</v>
      </c>
      <c r="K20" s="15">
        <f t="shared" si="4"/>
        <v>265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145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'[1]12'!B23</f>
        <v>120</v>
      </c>
      <c r="C21" s="16">
        <f>'[1]12'!C23</f>
        <v>0</v>
      </c>
      <c r="D21" s="16">
        <f>'[1]12'!D23</f>
        <v>187</v>
      </c>
      <c r="E21" s="16">
        <f>'[1]12'!E23</f>
        <v>0</v>
      </c>
      <c r="F21" s="15">
        <f t="shared" si="6"/>
        <v>307</v>
      </c>
      <c r="G21" s="15">
        <f>'[1]12'!H23</f>
        <v>120</v>
      </c>
      <c r="H21" s="16">
        <f>'[1]12'!I23</f>
        <v>0</v>
      </c>
      <c r="I21" s="16">
        <f>'[1]12'!J23</f>
        <v>145</v>
      </c>
      <c r="J21" s="16">
        <f>'[1]12'!K23</f>
        <v>0</v>
      </c>
      <c r="K21" s="15">
        <f t="shared" si="4"/>
        <v>265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145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'[1]12'!B24</f>
        <v>120</v>
      </c>
      <c r="C22" s="16">
        <f>'[1]12'!C24</f>
        <v>0</v>
      </c>
      <c r="D22" s="16">
        <f>'[1]12'!D24</f>
        <v>187</v>
      </c>
      <c r="E22" s="16">
        <f>'[1]12'!E24</f>
        <v>0</v>
      </c>
      <c r="F22" s="15">
        <f t="shared" si="6"/>
        <v>307</v>
      </c>
      <c r="G22" s="15">
        <f>'[1]12'!H24</f>
        <v>120</v>
      </c>
      <c r="H22" s="16">
        <f>'[1]12'!I24</f>
        <v>0</v>
      </c>
      <c r="I22" s="16">
        <f>'[1]12'!J24</f>
        <v>145</v>
      </c>
      <c r="J22" s="16">
        <f>'[1]12'!K24</f>
        <v>0</v>
      </c>
      <c r="K22" s="15">
        <f t="shared" si="4"/>
        <v>265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145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'[1]12'!B25</f>
        <v>120</v>
      </c>
      <c r="C23" s="16">
        <f>'[1]12'!C25</f>
        <v>0</v>
      </c>
      <c r="D23" s="16">
        <f>'[1]12'!D25</f>
        <v>187</v>
      </c>
      <c r="E23" s="16">
        <f>'[1]12'!E25</f>
        <v>0</v>
      </c>
      <c r="F23" s="15">
        <f t="shared" si="6"/>
        <v>307</v>
      </c>
      <c r="G23" s="15">
        <f>'[1]12'!H25</f>
        <v>120</v>
      </c>
      <c r="H23" s="16">
        <f>'[1]12'!I25</f>
        <v>0</v>
      </c>
      <c r="I23" s="16">
        <f>'[1]12'!J25</f>
        <v>145</v>
      </c>
      <c r="J23" s="16">
        <f>'[1]12'!K25</f>
        <v>0</v>
      </c>
      <c r="K23" s="15">
        <f t="shared" si="4"/>
        <v>265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145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'[1]12'!B26</f>
        <v>120</v>
      </c>
      <c r="C24" s="16">
        <f>'[1]12'!C26</f>
        <v>0</v>
      </c>
      <c r="D24" s="16">
        <f>'[1]12'!D26</f>
        <v>187</v>
      </c>
      <c r="E24" s="16">
        <f>'[1]12'!E26</f>
        <v>0</v>
      </c>
      <c r="F24" s="15">
        <f t="shared" si="6"/>
        <v>307</v>
      </c>
      <c r="G24" s="15">
        <f>'[1]12'!H26</f>
        <v>120</v>
      </c>
      <c r="H24" s="16">
        <f>'[1]12'!I26</f>
        <v>0</v>
      </c>
      <c r="I24" s="16">
        <f>'[1]12'!J26</f>
        <v>145</v>
      </c>
      <c r="J24" s="16">
        <f>'[1]12'!K26</f>
        <v>0</v>
      </c>
      <c r="K24" s="15">
        <f t="shared" si="4"/>
        <v>265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145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'[1]12'!B27</f>
        <v>120</v>
      </c>
      <c r="C25" s="16">
        <f>'[1]12'!C27</f>
        <v>0</v>
      </c>
      <c r="D25" s="16">
        <f>'[1]12'!D27</f>
        <v>187</v>
      </c>
      <c r="E25" s="16">
        <f>'[1]12'!E27</f>
        <v>0</v>
      </c>
      <c r="F25" s="15">
        <f t="shared" si="6"/>
        <v>307</v>
      </c>
      <c r="G25" s="15">
        <f>'[1]12'!H27</f>
        <v>120</v>
      </c>
      <c r="H25" s="16">
        <f>'[1]12'!I27</f>
        <v>0</v>
      </c>
      <c r="I25" s="16">
        <f>'[1]12'!J27</f>
        <v>145</v>
      </c>
      <c r="J25" s="16">
        <f>'[1]12'!K27</f>
        <v>0</v>
      </c>
      <c r="K25" s="15">
        <f t="shared" si="4"/>
        <v>265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145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'[1]12'!B28</f>
        <v>120</v>
      </c>
      <c r="C26" s="16">
        <f>'[1]12'!C28</f>
        <v>0</v>
      </c>
      <c r="D26" s="16">
        <f>'[1]12'!D28</f>
        <v>187</v>
      </c>
      <c r="E26" s="16">
        <f>'[1]12'!E28</f>
        <v>0</v>
      </c>
      <c r="F26" s="15">
        <f t="shared" si="6"/>
        <v>307</v>
      </c>
      <c r="G26" s="15">
        <f>'[1]12'!H28</f>
        <v>120</v>
      </c>
      <c r="H26" s="16">
        <f>'[1]12'!I28</f>
        <v>0</v>
      </c>
      <c r="I26" s="16">
        <f>'[1]12'!J28</f>
        <v>145</v>
      </c>
      <c r="J26" s="16">
        <f>'[1]12'!K28</f>
        <v>0</v>
      </c>
      <c r="K26" s="15">
        <f t="shared" si="4"/>
        <v>265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145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'[1]12'!B29</f>
        <v>120</v>
      </c>
      <c r="C27" s="16">
        <f>'[1]12'!C29</f>
        <v>0</v>
      </c>
      <c r="D27" s="16">
        <f>'[1]12'!D29</f>
        <v>187</v>
      </c>
      <c r="E27" s="16">
        <f>'[1]12'!E29</f>
        <v>0</v>
      </c>
      <c r="F27" s="15">
        <f t="shared" si="6"/>
        <v>307</v>
      </c>
      <c r="G27" s="15">
        <f>'[1]12'!H29</f>
        <v>120</v>
      </c>
      <c r="H27" s="16">
        <f>'[1]12'!I29</f>
        <v>0</v>
      </c>
      <c r="I27" s="16">
        <f>'[1]12'!J29</f>
        <v>145</v>
      </c>
      <c r="J27" s="16">
        <f>'[1]12'!K29</f>
        <v>0</v>
      </c>
      <c r="K27" s="15">
        <f t="shared" si="4"/>
        <v>265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145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'[1]12'!B30</f>
        <v>120</v>
      </c>
      <c r="C28" s="16">
        <f>'[1]12'!C30</f>
        <v>0</v>
      </c>
      <c r="D28" s="16">
        <f>'[1]12'!D30</f>
        <v>187</v>
      </c>
      <c r="E28" s="16">
        <f>'[1]12'!E30</f>
        <v>0</v>
      </c>
      <c r="F28" s="15">
        <f t="shared" si="6"/>
        <v>307</v>
      </c>
      <c r="G28" s="15">
        <f>'[1]12'!H30</f>
        <v>120</v>
      </c>
      <c r="H28" s="16">
        <f>'[1]12'!I30</f>
        <v>0</v>
      </c>
      <c r="I28" s="16">
        <f>'[1]12'!J30</f>
        <v>145</v>
      </c>
      <c r="J28" s="16">
        <f>'[1]12'!K30</f>
        <v>0</v>
      </c>
      <c r="K28" s="15">
        <f t="shared" si="4"/>
        <v>265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145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'[1]12'!B31</f>
        <v>120</v>
      </c>
      <c r="C29" s="16">
        <f>'[1]12'!C31</f>
        <v>0</v>
      </c>
      <c r="D29" s="16">
        <f>'[1]12'!D31</f>
        <v>187</v>
      </c>
      <c r="E29" s="16">
        <f>'[1]12'!E31</f>
        <v>0</v>
      </c>
      <c r="F29" s="15">
        <f t="shared" si="6"/>
        <v>307</v>
      </c>
      <c r="G29" s="15">
        <f>'[1]12'!H31</f>
        <v>120</v>
      </c>
      <c r="H29" s="16">
        <f>'[1]12'!I31</f>
        <v>0</v>
      </c>
      <c r="I29" s="16">
        <f>'[1]12'!J31</f>
        <v>145</v>
      </c>
      <c r="J29" s="16">
        <f>'[1]12'!K31</f>
        <v>0</v>
      </c>
      <c r="K29" s="15">
        <f t="shared" si="4"/>
        <v>265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145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'[1]12'!B32</f>
        <v>120</v>
      </c>
      <c r="C30" s="16">
        <f>'[1]12'!C32</f>
        <v>0</v>
      </c>
      <c r="D30" s="16">
        <f>'[1]12'!D32</f>
        <v>187</v>
      </c>
      <c r="E30" s="16">
        <f>'[1]12'!E32</f>
        <v>0</v>
      </c>
      <c r="F30" s="15">
        <f t="shared" si="6"/>
        <v>307</v>
      </c>
      <c r="G30" s="15">
        <f>'[1]12'!H32</f>
        <v>120</v>
      </c>
      <c r="H30" s="16">
        <f>'[1]12'!I32</f>
        <v>0</v>
      </c>
      <c r="I30" s="16">
        <f>'[1]12'!J32</f>
        <v>145</v>
      </c>
      <c r="J30" s="16">
        <f>'[1]12'!K32</f>
        <v>0</v>
      </c>
      <c r="K30" s="15">
        <f t="shared" si="4"/>
        <v>265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145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'[1]12'!B33</f>
        <v>120</v>
      </c>
      <c r="C31" s="16">
        <f>'[1]12'!C33</f>
        <v>0</v>
      </c>
      <c r="D31" s="16">
        <f>'[1]12'!D33</f>
        <v>187</v>
      </c>
      <c r="E31" s="16">
        <f>'[1]12'!E33</f>
        <v>0</v>
      </c>
      <c r="F31" s="15">
        <f t="shared" si="6"/>
        <v>307</v>
      </c>
      <c r="G31" s="15">
        <f>'[1]12'!H33</f>
        <v>120</v>
      </c>
      <c r="H31" s="16">
        <f>'[1]12'!I33</f>
        <v>0</v>
      </c>
      <c r="I31" s="16">
        <f>'[1]12'!J33</f>
        <v>146.05000000000001</v>
      </c>
      <c r="J31" s="16">
        <f>'[1]12'!K33</f>
        <v>0</v>
      </c>
      <c r="K31" s="15">
        <f t="shared" si="4"/>
        <v>266.05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146.05000000000001</v>
      </c>
      <c r="P31" s="16">
        <f t="shared" si="3"/>
        <v>0</v>
      </c>
      <c r="Q31" s="17">
        <f t="shared" si="5"/>
        <v>266.05</v>
      </c>
    </row>
    <row r="32" spans="1:17">
      <c r="A32" s="8" t="s">
        <v>74</v>
      </c>
      <c r="B32" s="15">
        <f>'[1]12'!B34</f>
        <v>120</v>
      </c>
      <c r="C32" s="16">
        <f>'[1]12'!C34</f>
        <v>0</v>
      </c>
      <c r="D32" s="16">
        <f>'[1]12'!D34</f>
        <v>187</v>
      </c>
      <c r="E32" s="16">
        <f>'[1]12'!E34</f>
        <v>0</v>
      </c>
      <c r="F32" s="15">
        <f t="shared" si="6"/>
        <v>307</v>
      </c>
      <c r="G32" s="15">
        <f>'[1]12'!H34</f>
        <v>120</v>
      </c>
      <c r="H32" s="16">
        <f>'[1]12'!I34</f>
        <v>0</v>
      </c>
      <c r="I32" s="16">
        <f>'[1]12'!J34</f>
        <v>145</v>
      </c>
      <c r="J32" s="16">
        <f>'[1]12'!K34</f>
        <v>0</v>
      </c>
      <c r="K32" s="15">
        <f t="shared" si="4"/>
        <v>265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145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'[1]12'!B35</f>
        <v>120</v>
      </c>
      <c r="C33" s="16">
        <f>'[1]12'!C35</f>
        <v>0</v>
      </c>
      <c r="D33" s="16">
        <f>'[1]12'!D35</f>
        <v>187</v>
      </c>
      <c r="E33" s="16">
        <f>'[1]12'!E35</f>
        <v>0</v>
      </c>
      <c r="F33" s="15">
        <f t="shared" si="6"/>
        <v>307</v>
      </c>
      <c r="G33" s="15">
        <f>'[1]12'!H35</f>
        <v>120</v>
      </c>
      <c r="H33" s="16">
        <f>'[1]12'!I35</f>
        <v>0</v>
      </c>
      <c r="I33" s="16">
        <f>'[1]12'!J35</f>
        <v>145</v>
      </c>
      <c r="J33" s="16">
        <f>'[1]12'!K35</f>
        <v>0</v>
      </c>
      <c r="K33" s="15">
        <f t="shared" si="4"/>
        <v>265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145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'[1]12'!B36</f>
        <v>120</v>
      </c>
      <c r="C34" s="16">
        <f>'[1]12'!C36</f>
        <v>0</v>
      </c>
      <c r="D34" s="16">
        <f>'[1]12'!D36</f>
        <v>187</v>
      </c>
      <c r="E34" s="16">
        <f>'[1]12'!E36</f>
        <v>0</v>
      </c>
      <c r="F34" s="15">
        <f t="shared" si="6"/>
        <v>307</v>
      </c>
      <c r="G34" s="15">
        <f>'[1]12'!H36</f>
        <v>120</v>
      </c>
      <c r="H34" s="16">
        <f>'[1]12'!I36</f>
        <v>0</v>
      </c>
      <c r="I34" s="16">
        <f>'[1]12'!J36</f>
        <v>145</v>
      </c>
      <c r="J34" s="16">
        <f>'[1]12'!K36</f>
        <v>0</v>
      </c>
      <c r="K34" s="15">
        <f t="shared" si="4"/>
        <v>265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145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'[1]12'!B37</f>
        <v>120</v>
      </c>
      <c r="C35" s="16">
        <f>'[1]12'!C37</f>
        <v>0</v>
      </c>
      <c r="D35" s="16">
        <f>'[1]12'!D37</f>
        <v>187</v>
      </c>
      <c r="E35" s="16">
        <f>'[1]12'!E37</f>
        <v>0</v>
      </c>
      <c r="F35" s="15">
        <f t="shared" si="6"/>
        <v>307</v>
      </c>
      <c r="G35" s="15">
        <f>'[1]12'!H37</f>
        <v>120</v>
      </c>
      <c r="H35" s="16">
        <f>'[1]12'!I37</f>
        <v>0</v>
      </c>
      <c r="I35" s="16">
        <f>'[1]12'!J37</f>
        <v>145</v>
      </c>
      <c r="J35" s="16">
        <f>'[1]12'!K37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145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'[1]12'!B38</f>
        <v>120</v>
      </c>
      <c r="C36" s="16">
        <f>'[1]12'!C38</f>
        <v>0</v>
      </c>
      <c r="D36" s="16">
        <f>'[1]12'!D38</f>
        <v>187</v>
      </c>
      <c r="E36" s="16">
        <f>'[1]12'!E38</f>
        <v>0</v>
      </c>
      <c r="F36" s="15">
        <f t="shared" si="6"/>
        <v>307</v>
      </c>
      <c r="G36" s="15">
        <f>'[1]12'!H38</f>
        <v>120</v>
      </c>
      <c r="H36" s="16">
        <f>'[1]12'!I38</f>
        <v>0</v>
      </c>
      <c r="I36" s="16">
        <f>'[1]12'!J38</f>
        <v>145</v>
      </c>
      <c r="J36" s="16">
        <f>'[1]12'!K38</f>
        <v>0</v>
      </c>
      <c r="K36" s="15">
        <f t="shared" si="4"/>
        <v>265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145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'[1]12'!B39</f>
        <v>120</v>
      </c>
      <c r="C37" s="16">
        <f>'[1]12'!C39</f>
        <v>0</v>
      </c>
      <c r="D37" s="16">
        <f>'[1]12'!D39</f>
        <v>187</v>
      </c>
      <c r="E37" s="16">
        <f>'[1]12'!E39</f>
        <v>0</v>
      </c>
      <c r="F37" s="15">
        <f t="shared" si="6"/>
        <v>307</v>
      </c>
      <c r="G37" s="15">
        <f>'[1]12'!H39</f>
        <v>120</v>
      </c>
      <c r="H37" s="16">
        <f>'[1]12'!I39</f>
        <v>0</v>
      </c>
      <c r="I37" s="16">
        <f>'[1]12'!J39</f>
        <v>145</v>
      </c>
      <c r="J37" s="16">
        <f>'[1]12'!K39</f>
        <v>0</v>
      </c>
      <c r="K37" s="15">
        <f t="shared" si="4"/>
        <v>265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145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'[1]12'!B40</f>
        <v>120</v>
      </c>
      <c r="C38" s="16">
        <f>'[1]12'!C40</f>
        <v>0</v>
      </c>
      <c r="D38" s="16">
        <f>'[1]12'!D40</f>
        <v>187</v>
      </c>
      <c r="E38" s="16">
        <f>'[1]12'!E40</f>
        <v>0</v>
      </c>
      <c r="F38" s="15">
        <f t="shared" si="6"/>
        <v>307</v>
      </c>
      <c r="G38" s="15">
        <f>'[1]12'!H40</f>
        <v>120</v>
      </c>
      <c r="H38" s="16">
        <f>'[1]12'!I40</f>
        <v>0</v>
      </c>
      <c r="I38" s="16">
        <f>'[1]12'!J40</f>
        <v>145</v>
      </c>
      <c r="J38" s="16">
        <f>'[1]12'!K40</f>
        <v>0</v>
      </c>
      <c r="K38" s="15">
        <f t="shared" si="4"/>
        <v>265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145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'[1]12'!B41</f>
        <v>120</v>
      </c>
      <c r="C39" s="16">
        <f>'[1]12'!C41</f>
        <v>0</v>
      </c>
      <c r="D39" s="16">
        <f>'[1]12'!D41</f>
        <v>187</v>
      </c>
      <c r="E39" s="16">
        <f>'[1]12'!E41</f>
        <v>0</v>
      </c>
      <c r="F39" s="15">
        <f t="shared" si="6"/>
        <v>307</v>
      </c>
      <c r="G39" s="15">
        <f>'[1]12'!H41</f>
        <v>120</v>
      </c>
      <c r="H39" s="16">
        <f>'[1]12'!I41</f>
        <v>0</v>
      </c>
      <c r="I39" s="16">
        <f>'[1]12'!J41</f>
        <v>145</v>
      </c>
      <c r="J39" s="16">
        <f>'[1]12'!K41</f>
        <v>0</v>
      </c>
      <c r="K39" s="15">
        <f t="shared" si="4"/>
        <v>265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145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'[1]12'!B42</f>
        <v>120</v>
      </c>
      <c r="C40" s="16">
        <f>'[1]12'!C42</f>
        <v>0</v>
      </c>
      <c r="D40" s="16">
        <f>'[1]12'!D42</f>
        <v>187</v>
      </c>
      <c r="E40" s="16">
        <f>'[1]12'!E42</f>
        <v>0</v>
      </c>
      <c r="F40" s="15">
        <f t="shared" si="6"/>
        <v>307</v>
      </c>
      <c r="G40" s="15">
        <f>'[1]12'!H42</f>
        <v>120</v>
      </c>
      <c r="H40" s="16">
        <f>'[1]12'!I42</f>
        <v>0</v>
      </c>
      <c r="I40" s="16">
        <f>'[1]12'!J42</f>
        <v>145</v>
      </c>
      <c r="J40" s="16">
        <f>'[1]12'!K42</f>
        <v>0</v>
      </c>
      <c r="K40" s="15">
        <f t="shared" si="4"/>
        <v>265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145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'[1]12'!B43</f>
        <v>120</v>
      </c>
      <c r="C41" s="16">
        <f>'[1]12'!C43</f>
        <v>0</v>
      </c>
      <c r="D41" s="16">
        <f>'[1]12'!D43</f>
        <v>187</v>
      </c>
      <c r="E41" s="16">
        <f>'[1]12'!E43</f>
        <v>0</v>
      </c>
      <c r="F41" s="15">
        <f t="shared" si="6"/>
        <v>307</v>
      </c>
      <c r="G41" s="15">
        <f>'[1]12'!H43</f>
        <v>120</v>
      </c>
      <c r="H41" s="16">
        <f>'[1]12'!I43</f>
        <v>0</v>
      </c>
      <c r="I41" s="16">
        <f>'[1]12'!J43</f>
        <v>145</v>
      </c>
      <c r="J41" s="16">
        <f>'[1]12'!K43</f>
        <v>0</v>
      </c>
      <c r="K41" s="15">
        <f t="shared" si="4"/>
        <v>265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145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'[1]12'!B44</f>
        <v>120</v>
      </c>
      <c r="C42" s="16">
        <f>'[1]12'!C44</f>
        <v>0</v>
      </c>
      <c r="D42" s="16">
        <f>'[1]12'!D44</f>
        <v>187</v>
      </c>
      <c r="E42" s="16">
        <f>'[1]12'!E44</f>
        <v>0</v>
      </c>
      <c r="F42" s="15">
        <f t="shared" si="6"/>
        <v>307</v>
      </c>
      <c r="G42" s="15">
        <f>'[1]12'!H44</f>
        <v>120</v>
      </c>
      <c r="H42" s="16">
        <f>'[1]12'!I44</f>
        <v>0</v>
      </c>
      <c r="I42" s="16">
        <f>'[1]12'!J44</f>
        <v>145</v>
      </c>
      <c r="J42" s="16">
        <f>'[1]12'!K44</f>
        <v>0</v>
      </c>
      <c r="K42" s="15">
        <f t="shared" si="4"/>
        <v>265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145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'[1]12'!B45</f>
        <v>120</v>
      </c>
      <c r="C43" s="16">
        <f>'[1]12'!C45</f>
        <v>0</v>
      </c>
      <c r="D43" s="16">
        <f>'[1]12'!D45</f>
        <v>180</v>
      </c>
      <c r="E43" s="16">
        <f>'[1]12'!E45</f>
        <v>0</v>
      </c>
      <c r="F43" s="15">
        <f t="shared" si="6"/>
        <v>300</v>
      </c>
      <c r="G43" s="15">
        <f>'[1]12'!H45</f>
        <v>120</v>
      </c>
      <c r="H43" s="16">
        <f>'[1]12'!I45</f>
        <v>0</v>
      </c>
      <c r="I43" s="16">
        <f>'[1]12'!J45</f>
        <v>145</v>
      </c>
      <c r="J43" s="16">
        <f>'[1]12'!K45</f>
        <v>0</v>
      </c>
      <c r="K43" s="15">
        <f t="shared" si="4"/>
        <v>265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145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'[1]12'!B46</f>
        <v>120</v>
      </c>
      <c r="C44" s="16">
        <f>'[1]12'!C46</f>
        <v>0</v>
      </c>
      <c r="D44" s="16">
        <f>'[1]12'!D46</f>
        <v>180</v>
      </c>
      <c r="E44" s="16">
        <f>'[1]12'!E46</f>
        <v>0</v>
      </c>
      <c r="F44" s="15">
        <f t="shared" si="6"/>
        <v>300</v>
      </c>
      <c r="G44" s="15">
        <f>'[1]12'!H46</f>
        <v>120</v>
      </c>
      <c r="H44" s="16">
        <f>'[1]12'!I46</f>
        <v>0</v>
      </c>
      <c r="I44" s="16">
        <f>'[1]12'!J46</f>
        <v>145</v>
      </c>
      <c r="J44" s="16">
        <f>'[1]12'!K46</f>
        <v>0</v>
      </c>
      <c r="K44" s="15">
        <f t="shared" si="4"/>
        <v>265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145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'[1]12'!B47</f>
        <v>120</v>
      </c>
      <c r="C45" s="16">
        <f>'[1]12'!C47</f>
        <v>0</v>
      </c>
      <c r="D45" s="16">
        <f>'[1]12'!D47</f>
        <v>180</v>
      </c>
      <c r="E45" s="16">
        <f>'[1]12'!E47</f>
        <v>0</v>
      </c>
      <c r="F45" s="15">
        <f t="shared" si="6"/>
        <v>300</v>
      </c>
      <c r="G45" s="15">
        <f>'[1]12'!H47</f>
        <v>120</v>
      </c>
      <c r="H45" s="16">
        <f>'[1]12'!I47</f>
        <v>0</v>
      </c>
      <c r="I45" s="16">
        <f>'[1]12'!J47</f>
        <v>145</v>
      </c>
      <c r="J45" s="16">
        <f>'[1]12'!K47</f>
        <v>0</v>
      </c>
      <c r="K45" s="15">
        <f t="shared" si="4"/>
        <v>265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145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'[1]12'!B48</f>
        <v>120</v>
      </c>
      <c r="C46" s="16">
        <f>'[1]12'!C48</f>
        <v>0</v>
      </c>
      <c r="D46" s="16">
        <f>'[1]12'!D48</f>
        <v>180</v>
      </c>
      <c r="E46" s="16">
        <f>'[1]12'!E48</f>
        <v>0</v>
      </c>
      <c r="F46" s="15">
        <f t="shared" si="6"/>
        <v>300</v>
      </c>
      <c r="G46" s="15">
        <f>'[1]12'!H48</f>
        <v>120</v>
      </c>
      <c r="H46" s="16">
        <f>'[1]12'!I48</f>
        <v>0</v>
      </c>
      <c r="I46" s="16">
        <f>'[1]12'!J48</f>
        <v>145</v>
      </c>
      <c r="J46" s="16">
        <f>'[1]12'!K48</f>
        <v>0</v>
      </c>
      <c r="K46" s="15">
        <f t="shared" si="4"/>
        <v>265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145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'[1]12'!B49</f>
        <v>120</v>
      </c>
      <c r="C47" s="16">
        <f>'[1]12'!C49</f>
        <v>0</v>
      </c>
      <c r="D47" s="16">
        <f>'[1]12'!D49</f>
        <v>180</v>
      </c>
      <c r="E47" s="16">
        <f>'[1]12'!E49</f>
        <v>0</v>
      </c>
      <c r="F47" s="15">
        <f t="shared" si="6"/>
        <v>300</v>
      </c>
      <c r="G47" s="15">
        <f>'[1]12'!H49</f>
        <v>120</v>
      </c>
      <c r="H47" s="16">
        <f>'[1]12'!I49</f>
        <v>0</v>
      </c>
      <c r="I47" s="16">
        <f>'[1]12'!J49</f>
        <v>145</v>
      </c>
      <c r="J47" s="16">
        <f>'[1]12'!K49</f>
        <v>0</v>
      </c>
      <c r="K47" s="15">
        <f t="shared" si="4"/>
        <v>265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145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'[1]12'!B50</f>
        <v>120</v>
      </c>
      <c r="C48" s="16">
        <f>'[1]12'!C50</f>
        <v>0</v>
      </c>
      <c r="D48" s="16">
        <f>'[1]12'!D50</f>
        <v>180</v>
      </c>
      <c r="E48" s="16">
        <f>'[1]12'!E50</f>
        <v>0</v>
      </c>
      <c r="F48" s="15">
        <f t="shared" si="6"/>
        <v>300</v>
      </c>
      <c r="G48" s="15">
        <f>'[1]12'!H50</f>
        <v>120</v>
      </c>
      <c r="H48" s="16">
        <f>'[1]12'!I50</f>
        <v>0</v>
      </c>
      <c r="I48" s="16">
        <f>'[1]12'!J50</f>
        <v>145</v>
      </c>
      <c r="J48" s="16">
        <f>'[1]12'!K50</f>
        <v>0</v>
      </c>
      <c r="K48" s="15">
        <f t="shared" si="4"/>
        <v>265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145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'[1]12'!B51</f>
        <v>120</v>
      </c>
      <c r="C49" s="16">
        <f>'[1]12'!C51</f>
        <v>0</v>
      </c>
      <c r="D49" s="16">
        <f>'[1]12'!D51</f>
        <v>180</v>
      </c>
      <c r="E49" s="16">
        <f>'[1]12'!E51</f>
        <v>0</v>
      </c>
      <c r="F49" s="15">
        <f t="shared" si="6"/>
        <v>300</v>
      </c>
      <c r="G49" s="15">
        <f>'[1]12'!H51</f>
        <v>120</v>
      </c>
      <c r="H49" s="16">
        <f>'[1]12'!I51</f>
        <v>0</v>
      </c>
      <c r="I49" s="16">
        <f>'[1]12'!J51</f>
        <v>145</v>
      </c>
      <c r="J49" s="16">
        <f>'[1]12'!K51</f>
        <v>0</v>
      </c>
      <c r="K49" s="15">
        <f t="shared" si="4"/>
        <v>265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145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'[1]12'!B52</f>
        <v>120</v>
      </c>
      <c r="C50" s="16">
        <f>'[1]12'!C52</f>
        <v>0</v>
      </c>
      <c r="D50" s="16">
        <f>'[1]12'!D52</f>
        <v>180</v>
      </c>
      <c r="E50" s="16">
        <f>'[1]12'!E52</f>
        <v>0</v>
      </c>
      <c r="F50" s="15">
        <f t="shared" si="6"/>
        <v>300</v>
      </c>
      <c r="G50" s="15">
        <f>'[1]12'!H52</f>
        <v>120</v>
      </c>
      <c r="H50" s="16">
        <f>'[1]12'!I52</f>
        <v>0</v>
      </c>
      <c r="I50" s="16">
        <f>'[1]12'!J52</f>
        <v>145</v>
      </c>
      <c r="J50" s="16">
        <f>'[1]12'!K52</f>
        <v>0</v>
      </c>
      <c r="K50" s="15">
        <f t="shared" si="4"/>
        <v>265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145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'[1]12'!B53</f>
        <v>120</v>
      </c>
      <c r="C51" s="16">
        <f>'[1]12'!C53</f>
        <v>0</v>
      </c>
      <c r="D51" s="16">
        <f>'[1]12'!D53</f>
        <v>180</v>
      </c>
      <c r="E51" s="16">
        <f>'[1]12'!E53</f>
        <v>0</v>
      </c>
      <c r="F51" s="15">
        <f t="shared" si="6"/>
        <v>300</v>
      </c>
      <c r="G51" s="15">
        <f>'[1]12'!H53</f>
        <v>120</v>
      </c>
      <c r="H51" s="16">
        <f>'[1]12'!I53</f>
        <v>0</v>
      </c>
      <c r="I51" s="16">
        <f>'[1]12'!J53</f>
        <v>145</v>
      </c>
      <c r="J51" s="16">
        <f>'[1]12'!K53</f>
        <v>0</v>
      </c>
      <c r="K51" s="15">
        <f t="shared" si="4"/>
        <v>265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145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'[1]12'!B54</f>
        <v>120</v>
      </c>
      <c r="C52" s="16">
        <f>'[1]12'!C54</f>
        <v>0</v>
      </c>
      <c r="D52" s="16">
        <f>'[1]12'!D54</f>
        <v>180</v>
      </c>
      <c r="E52" s="16">
        <f>'[1]12'!E54</f>
        <v>0</v>
      </c>
      <c r="F52" s="15">
        <f t="shared" si="6"/>
        <v>300</v>
      </c>
      <c r="G52" s="15">
        <f>'[1]12'!H54</f>
        <v>120</v>
      </c>
      <c r="H52" s="16">
        <f>'[1]12'!I54</f>
        <v>0</v>
      </c>
      <c r="I52" s="16">
        <f>'[1]12'!J54</f>
        <v>145</v>
      </c>
      <c r="J52" s="16">
        <f>'[1]12'!K54</f>
        <v>0</v>
      </c>
      <c r="K52" s="15">
        <f t="shared" si="4"/>
        <v>265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145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'[1]12'!B55</f>
        <v>120</v>
      </c>
      <c r="C53" s="16">
        <f>'[1]12'!C55</f>
        <v>0</v>
      </c>
      <c r="D53" s="16">
        <f>'[1]12'!D55</f>
        <v>180</v>
      </c>
      <c r="E53" s="16">
        <f>'[1]12'!E55</f>
        <v>0</v>
      </c>
      <c r="F53" s="15">
        <f t="shared" si="6"/>
        <v>300</v>
      </c>
      <c r="G53" s="15">
        <f>'[1]12'!H55</f>
        <v>120</v>
      </c>
      <c r="H53" s="16">
        <f>'[1]12'!I55</f>
        <v>0</v>
      </c>
      <c r="I53" s="16">
        <f>'[1]12'!J55</f>
        <v>145</v>
      </c>
      <c r="J53" s="16">
        <f>'[1]12'!K55</f>
        <v>0</v>
      </c>
      <c r="K53" s="15">
        <f t="shared" si="4"/>
        <v>265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145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'[1]12'!B56</f>
        <v>120</v>
      </c>
      <c r="C54" s="16">
        <f>'[1]12'!C56</f>
        <v>0</v>
      </c>
      <c r="D54" s="16">
        <f>'[1]12'!D56</f>
        <v>180</v>
      </c>
      <c r="E54" s="16">
        <f>'[1]12'!E56</f>
        <v>0</v>
      </c>
      <c r="F54" s="15">
        <f t="shared" si="6"/>
        <v>300</v>
      </c>
      <c r="G54" s="15">
        <f>'[1]12'!H56</f>
        <v>120</v>
      </c>
      <c r="H54" s="16">
        <f>'[1]12'!I56</f>
        <v>0</v>
      </c>
      <c r="I54" s="16">
        <f>'[1]12'!J56</f>
        <v>145</v>
      </c>
      <c r="J54" s="16">
        <f>'[1]12'!K56</f>
        <v>0</v>
      </c>
      <c r="K54" s="15">
        <f t="shared" si="4"/>
        <v>265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145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'[1]12'!B57</f>
        <v>120</v>
      </c>
      <c r="C55" s="16">
        <f>'[1]12'!C57</f>
        <v>0</v>
      </c>
      <c r="D55" s="16">
        <f>'[1]12'!D57</f>
        <v>180</v>
      </c>
      <c r="E55" s="16">
        <f>'[1]12'!E57</f>
        <v>0</v>
      </c>
      <c r="F55" s="15">
        <f t="shared" si="6"/>
        <v>300</v>
      </c>
      <c r="G55" s="15">
        <f>'[1]12'!H57</f>
        <v>120</v>
      </c>
      <c r="H55" s="16">
        <f>'[1]12'!I57</f>
        <v>0</v>
      </c>
      <c r="I55" s="16">
        <f>'[1]12'!J57</f>
        <v>145</v>
      </c>
      <c r="J55" s="16">
        <f>'[1]12'!K57</f>
        <v>0</v>
      </c>
      <c r="K55" s="15">
        <f t="shared" si="4"/>
        <v>265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145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'[1]12'!B58</f>
        <v>120</v>
      </c>
      <c r="C56" s="16">
        <f>'[1]12'!C58</f>
        <v>0</v>
      </c>
      <c r="D56" s="16">
        <f>'[1]12'!D58</f>
        <v>180</v>
      </c>
      <c r="E56" s="16">
        <f>'[1]12'!E58</f>
        <v>0</v>
      </c>
      <c r="F56" s="15">
        <f t="shared" si="6"/>
        <v>300</v>
      </c>
      <c r="G56" s="15">
        <f>'[1]12'!H58</f>
        <v>120</v>
      </c>
      <c r="H56" s="16">
        <f>'[1]12'!I58</f>
        <v>0</v>
      </c>
      <c r="I56" s="16">
        <f>'[1]12'!J58</f>
        <v>145</v>
      </c>
      <c r="J56" s="16">
        <f>'[1]12'!K58</f>
        <v>0</v>
      </c>
      <c r="K56" s="15">
        <f t="shared" si="4"/>
        <v>265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145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'[1]12'!B59</f>
        <v>120</v>
      </c>
      <c r="C57" s="16">
        <f>'[1]12'!C59</f>
        <v>0</v>
      </c>
      <c r="D57" s="16">
        <f>'[1]12'!D59</f>
        <v>180</v>
      </c>
      <c r="E57" s="16">
        <f>'[1]12'!E59</f>
        <v>0</v>
      </c>
      <c r="F57" s="15">
        <f t="shared" si="6"/>
        <v>300</v>
      </c>
      <c r="G57" s="15">
        <f>'[1]12'!H59</f>
        <v>120</v>
      </c>
      <c r="H57" s="16">
        <f>'[1]12'!I59</f>
        <v>0</v>
      </c>
      <c r="I57" s="16">
        <f>'[1]12'!J59</f>
        <v>145</v>
      </c>
      <c r="J57" s="16">
        <f>'[1]12'!K59</f>
        <v>0</v>
      </c>
      <c r="K57" s="15">
        <f t="shared" si="4"/>
        <v>265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145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'[1]12'!B60</f>
        <v>120</v>
      </c>
      <c r="C58" s="16">
        <f>'[1]12'!C60</f>
        <v>0</v>
      </c>
      <c r="D58" s="16">
        <f>'[1]12'!D60</f>
        <v>180</v>
      </c>
      <c r="E58" s="16">
        <f>'[1]12'!E60</f>
        <v>0</v>
      </c>
      <c r="F58" s="15">
        <f t="shared" si="6"/>
        <v>300</v>
      </c>
      <c r="G58" s="15">
        <f>'[1]12'!H60</f>
        <v>120</v>
      </c>
      <c r="H58" s="16">
        <f>'[1]12'!I60</f>
        <v>0</v>
      </c>
      <c r="I58" s="16">
        <f>'[1]12'!J60</f>
        <v>145</v>
      </c>
      <c r="J58" s="16">
        <f>'[1]12'!K60</f>
        <v>0</v>
      </c>
      <c r="K58" s="15">
        <f t="shared" si="4"/>
        <v>265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145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'[1]12'!B61</f>
        <v>120</v>
      </c>
      <c r="C59" s="16">
        <f>'[1]12'!C61</f>
        <v>0</v>
      </c>
      <c r="D59" s="16">
        <f>'[1]12'!D61</f>
        <v>180</v>
      </c>
      <c r="E59" s="16">
        <f>'[1]12'!E61</f>
        <v>0</v>
      </c>
      <c r="F59" s="15">
        <f t="shared" si="6"/>
        <v>300</v>
      </c>
      <c r="G59" s="15">
        <f>'[1]12'!H61</f>
        <v>120</v>
      </c>
      <c r="H59" s="16">
        <f>'[1]12'!I61</f>
        <v>0</v>
      </c>
      <c r="I59" s="16">
        <f>'[1]12'!J61</f>
        <v>145</v>
      </c>
      <c r="J59" s="16">
        <f>'[1]12'!K61</f>
        <v>0</v>
      </c>
      <c r="K59" s="15">
        <f t="shared" si="4"/>
        <v>265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145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'[1]12'!B62</f>
        <v>120</v>
      </c>
      <c r="C60" s="16">
        <f>'[1]12'!C62</f>
        <v>0</v>
      </c>
      <c r="D60" s="16">
        <f>'[1]12'!D62</f>
        <v>180</v>
      </c>
      <c r="E60" s="16">
        <f>'[1]12'!E62</f>
        <v>0</v>
      </c>
      <c r="F60" s="15">
        <f t="shared" si="6"/>
        <v>300</v>
      </c>
      <c r="G60" s="15">
        <f>'[1]12'!H62</f>
        <v>120</v>
      </c>
      <c r="H60" s="16">
        <f>'[1]12'!I62</f>
        <v>0</v>
      </c>
      <c r="I60" s="16">
        <f>'[1]12'!J62</f>
        <v>145</v>
      </c>
      <c r="J60" s="16">
        <f>'[1]12'!K62</f>
        <v>0</v>
      </c>
      <c r="K60" s="15">
        <f t="shared" si="4"/>
        <v>265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145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'[1]12'!B63</f>
        <v>120</v>
      </c>
      <c r="C61" s="16">
        <f>'[1]12'!C63</f>
        <v>0</v>
      </c>
      <c r="D61" s="16">
        <f>'[1]12'!D63</f>
        <v>180</v>
      </c>
      <c r="E61" s="16">
        <f>'[1]12'!E63</f>
        <v>0</v>
      </c>
      <c r="F61" s="15">
        <f t="shared" si="6"/>
        <v>300</v>
      </c>
      <c r="G61" s="15">
        <f>'[1]12'!H63</f>
        <v>120</v>
      </c>
      <c r="H61" s="16">
        <f>'[1]12'!I63</f>
        <v>0</v>
      </c>
      <c r="I61" s="16">
        <f>'[1]12'!J63</f>
        <v>145</v>
      </c>
      <c r="J61" s="16">
        <f>'[1]12'!K63</f>
        <v>0</v>
      </c>
      <c r="K61" s="15">
        <f t="shared" si="4"/>
        <v>265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145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'[1]12'!B64</f>
        <v>120</v>
      </c>
      <c r="C62" s="16">
        <f>'[1]12'!C64</f>
        <v>0</v>
      </c>
      <c r="D62" s="16">
        <f>'[1]12'!D64</f>
        <v>180</v>
      </c>
      <c r="E62" s="16">
        <f>'[1]12'!E64</f>
        <v>0</v>
      </c>
      <c r="F62" s="15">
        <f t="shared" si="6"/>
        <v>300</v>
      </c>
      <c r="G62" s="15">
        <f>'[1]12'!H64</f>
        <v>120</v>
      </c>
      <c r="H62" s="16">
        <f>'[1]12'!I64</f>
        <v>0</v>
      </c>
      <c r="I62" s="16">
        <f>'[1]12'!J64</f>
        <v>145</v>
      </c>
      <c r="J62" s="16">
        <f>'[1]12'!K64</f>
        <v>0</v>
      </c>
      <c r="K62" s="15">
        <f t="shared" si="4"/>
        <v>265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145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'[1]12'!B65</f>
        <v>120</v>
      </c>
      <c r="C63" s="16">
        <f>'[1]12'!C65</f>
        <v>0</v>
      </c>
      <c r="D63" s="16">
        <f>'[1]12'!D65</f>
        <v>180</v>
      </c>
      <c r="E63" s="16">
        <f>'[1]12'!E65</f>
        <v>0</v>
      </c>
      <c r="F63" s="15">
        <f t="shared" si="6"/>
        <v>300</v>
      </c>
      <c r="G63" s="15">
        <f>'[1]12'!H65</f>
        <v>120</v>
      </c>
      <c r="H63" s="16">
        <f>'[1]12'!I65</f>
        <v>0</v>
      </c>
      <c r="I63" s="16">
        <f>'[1]12'!J65</f>
        <v>140</v>
      </c>
      <c r="J63" s="16">
        <f>'[1]12'!K65</f>
        <v>0</v>
      </c>
      <c r="K63" s="15">
        <f t="shared" si="4"/>
        <v>260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140</v>
      </c>
      <c r="P63" s="16">
        <f t="shared" si="10"/>
        <v>0</v>
      </c>
      <c r="Q63" s="17">
        <f t="shared" si="5"/>
        <v>260</v>
      </c>
    </row>
    <row r="64" spans="1:17">
      <c r="A64" s="8" t="s">
        <v>106</v>
      </c>
      <c r="B64" s="15">
        <f>'[1]12'!B66</f>
        <v>120</v>
      </c>
      <c r="C64" s="16">
        <f>'[1]12'!C66</f>
        <v>0</v>
      </c>
      <c r="D64" s="16">
        <f>'[1]12'!D66</f>
        <v>180</v>
      </c>
      <c r="E64" s="16">
        <f>'[1]12'!E66</f>
        <v>0</v>
      </c>
      <c r="F64" s="15">
        <f t="shared" si="6"/>
        <v>300</v>
      </c>
      <c r="G64" s="15">
        <f>'[1]12'!H66</f>
        <v>120</v>
      </c>
      <c r="H64" s="16">
        <f>'[1]12'!I66</f>
        <v>0</v>
      </c>
      <c r="I64" s="16">
        <f>'[1]12'!J66</f>
        <v>140</v>
      </c>
      <c r="J64" s="16">
        <f>'[1]12'!K66</f>
        <v>0</v>
      </c>
      <c r="K64" s="15">
        <f t="shared" si="4"/>
        <v>260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140</v>
      </c>
      <c r="P64" s="16">
        <f t="shared" si="10"/>
        <v>0</v>
      </c>
      <c r="Q64" s="17">
        <f t="shared" si="5"/>
        <v>260</v>
      </c>
    </row>
    <row r="65" spans="1:19">
      <c r="A65" s="8" t="s">
        <v>107</v>
      </c>
      <c r="B65" s="15">
        <f>'[1]12'!B67</f>
        <v>120</v>
      </c>
      <c r="C65" s="16">
        <f>'[1]12'!C67</f>
        <v>0</v>
      </c>
      <c r="D65" s="16">
        <f>'[1]12'!D67</f>
        <v>180</v>
      </c>
      <c r="E65" s="16">
        <f>'[1]12'!E67</f>
        <v>0</v>
      </c>
      <c r="F65" s="15">
        <f t="shared" si="6"/>
        <v>300</v>
      </c>
      <c r="G65" s="15">
        <f>'[1]12'!H67</f>
        <v>120</v>
      </c>
      <c r="H65" s="16">
        <f>'[1]12'!I67</f>
        <v>0</v>
      </c>
      <c r="I65" s="16">
        <f>'[1]12'!J67</f>
        <v>140</v>
      </c>
      <c r="J65" s="16">
        <f>'[1]12'!K67</f>
        <v>0</v>
      </c>
      <c r="K65" s="15">
        <f t="shared" si="4"/>
        <v>260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140</v>
      </c>
      <c r="P65" s="16">
        <f t="shared" si="10"/>
        <v>0</v>
      </c>
      <c r="Q65" s="17">
        <f t="shared" si="5"/>
        <v>260</v>
      </c>
    </row>
    <row r="66" spans="1:19">
      <c r="A66" s="8" t="s">
        <v>108</v>
      </c>
      <c r="B66" s="15">
        <f>'[1]12'!B68</f>
        <v>120</v>
      </c>
      <c r="C66" s="16">
        <f>'[1]12'!C68</f>
        <v>0</v>
      </c>
      <c r="D66" s="16">
        <f>'[1]12'!D68</f>
        <v>180</v>
      </c>
      <c r="E66" s="16">
        <f>'[1]12'!E68</f>
        <v>0</v>
      </c>
      <c r="F66" s="15">
        <f t="shared" si="6"/>
        <v>300</v>
      </c>
      <c r="G66" s="15">
        <f>'[1]12'!H68</f>
        <v>120</v>
      </c>
      <c r="H66" s="16">
        <f>'[1]12'!I68</f>
        <v>0</v>
      </c>
      <c r="I66" s="16">
        <f>'[1]12'!J68</f>
        <v>140</v>
      </c>
      <c r="J66" s="16">
        <f>'[1]12'!K68</f>
        <v>0</v>
      </c>
      <c r="K66" s="15">
        <f t="shared" si="4"/>
        <v>260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140</v>
      </c>
      <c r="P66" s="16">
        <f t="shared" si="10"/>
        <v>0</v>
      </c>
      <c r="Q66" s="17">
        <f t="shared" si="5"/>
        <v>260</v>
      </c>
    </row>
    <row r="67" spans="1:19">
      <c r="A67" s="8" t="s">
        <v>109</v>
      </c>
      <c r="B67" s="15">
        <f>'[1]12'!B69</f>
        <v>120</v>
      </c>
      <c r="C67" s="16">
        <f>'[1]12'!C69</f>
        <v>0</v>
      </c>
      <c r="D67" s="16">
        <f>'[1]12'!D69</f>
        <v>180</v>
      </c>
      <c r="E67" s="16">
        <f>'[1]12'!E69</f>
        <v>0</v>
      </c>
      <c r="F67" s="15">
        <f t="shared" si="6"/>
        <v>300</v>
      </c>
      <c r="G67" s="15">
        <f>'[1]12'!H69</f>
        <v>120</v>
      </c>
      <c r="H67" s="16">
        <f>'[1]12'!I69</f>
        <v>0</v>
      </c>
      <c r="I67" s="16">
        <f>'[1]12'!J69</f>
        <v>140</v>
      </c>
      <c r="J67" s="16">
        <f>'[1]12'!K69</f>
        <v>0</v>
      </c>
      <c r="K67" s="15">
        <f t="shared" si="4"/>
        <v>260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140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260</v>
      </c>
    </row>
    <row r="68" spans="1:19">
      <c r="A68" s="8" t="s">
        <v>110</v>
      </c>
      <c r="B68" s="15">
        <f>'[1]12'!B70</f>
        <v>120</v>
      </c>
      <c r="C68" s="16">
        <f>'[1]12'!C70</f>
        <v>0</v>
      </c>
      <c r="D68" s="16">
        <f>'[1]12'!D70</f>
        <v>180</v>
      </c>
      <c r="E68" s="16">
        <f>'[1]12'!E70</f>
        <v>0</v>
      </c>
      <c r="F68" s="15">
        <f t="shared" si="6"/>
        <v>300</v>
      </c>
      <c r="G68" s="15">
        <f>'[1]12'!H70</f>
        <v>120</v>
      </c>
      <c r="H68" s="16">
        <f>'[1]12'!I70</f>
        <v>0</v>
      </c>
      <c r="I68" s="16">
        <f>'[1]12'!J70</f>
        <v>140</v>
      </c>
      <c r="J68" s="16">
        <f>'[1]12'!K70</f>
        <v>0</v>
      </c>
      <c r="K68" s="15">
        <f t="shared" ref="K68:K98" si="15">SUM(G68:J68)</f>
        <v>260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140</v>
      </c>
      <c r="P68" s="16">
        <f t="shared" si="14"/>
        <v>0</v>
      </c>
      <c r="Q68" s="17">
        <f t="shared" ref="Q68:Q98" si="16">SUM(M68:P68)</f>
        <v>260</v>
      </c>
    </row>
    <row r="69" spans="1:19">
      <c r="A69" s="8" t="s">
        <v>111</v>
      </c>
      <c r="B69" s="15">
        <f>'[1]12'!B71</f>
        <v>120</v>
      </c>
      <c r="C69" s="16">
        <f>'[1]12'!C71</f>
        <v>0</v>
      </c>
      <c r="D69" s="16">
        <f>'[1]12'!D71</f>
        <v>180</v>
      </c>
      <c r="E69" s="16">
        <f>'[1]12'!E71</f>
        <v>0</v>
      </c>
      <c r="F69" s="15">
        <f t="shared" ref="F69:F98" si="17">SUM(B69:E69)</f>
        <v>300</v>
      </c>
      <c r="G69" s="15">
        <f>'[1]12'!H71</f>
        <v>120</v>
      </c>
      <c r="H69" s="16">
        <f>'[1]12'!I71</f>
        <v>0</v>
      </c>
      <c r="I69" s="16">
        <f>'[1]12'!J71</f>
        <v>140</v>
      </c>
      <c r="J69" s="16">
        <f>'[1]12'!K71</f>
        <v>0</v>
      </c>
      <c r="K69" s="15">
        <f t="shared" si="15"/>
        <v>260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140</v>
      </c>
      <c r="P69" s="16">
        <f t="shared" si="14"/>
        <v>0</v>
      </c>
      <c r="Q69" s="17">
        <f t="shared" si="16"/>
        <v>260</v>
      </c>
      <c r="S69">
        <f>96*4</f>
        <v>384</v>
      </c>
    </row>
    <row r="70" spans="1:19">
      <c r="A70" s="8" t="s">
        <v>112</v>
      </c>
      <c r="B70" s="15">
        <f>'[1]12'!B72</f>
        <v>120</v>
      </c>
      <c r="C70" s="16">
        <f>'[1]12'!C72</f>
        <v>0</v>
      </c>
      <c r="D70" s="16">
        <f>'[1]12'!D72</f>
        <v>180</v>
      </c>
      <c r="E70" s="16">
        <f>'[1]12'!E72</f>
        <v>0</v>
      </c>
      <c r="F70" s="15">
        <f t="shared" si="17"/>
        <v>300</v>
      </c>
      <c r="G70" s="15">
        <f>'[1]12'!H72</f>
        <v>120</v>
      </c>
      <c r="H70" s="16">
        <f>'[1]12'!I72</f>
        <v>0</v>
      </c>
      <c r="I70" s="16">
        <f>'[1]12'!J72</f>
        <v>140</v>
      </c>
      <c r="J70" s="16">
        <f>'[1]12'!K72</f>
        <v>0</v>
      </c>
      <c r="K70" s="15">
        <f t="shared" si="15"/>
        <v>260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140</v>
      </c>
      <c r="P70" s="16">
        <f t="shared" si="14"/>
        <v>0</v>
      </c>
      <c r="Q70" s="17">
        <f t="shared" si="16"/>
        <v>260</v>
      </c>
    </row>
    <row r="71" spans="1:19">
      <c r="A71" s="8" t="s">
        <v>113</v>
      </c>
      <c r="B71" s="15">
        <f>'[1]12'!B73</f>
        <v>120</v>
      </c>
      <c r="C71" s="16">
        <f>'[1]12'!C73</f>
        <v>0</v>
      </c>
      <c r="D71" s="16">
        <f>'[1]12'!D73</f>
        <v>187</v>
      </c>
      <c r="E71" s="16">
        <f>'[1]12'!E73</f>
        <v>0</v>
      </c>
      <c r="F71" s="15">
        <f t="shared" si="17"/>
        <v>307</v>
      </c>
      <c r="G71" s="15">
        <f>'[1]12'!H73</f>
        <v>120</v>
      </c>
      <c r="H71" s="16">
        <f>'[1]12'!I73</f>
        <v>0</v>
      </c>
      <c r="I71" s="16">
        <f>'[1]12'!J73</f>
        <v>35</v>
      </c>
      <c r="J71" s="16">
        <f>'[1]12'!K73</f>
        <v>0</v>
      </c>
      <c r="K71" s="15">
        <f t="shared" si="15"/>
        <v>155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35</v>
      </c>
      <c r="P71" s="16">
        <f t="shared" si="14"/>
        <v>0</v>
      </c>
      <c r="Q71" s="17">
        <f t="shared" si="16"/>
        <v>155</v>
      </c>
    </row>
    <row r="72" spans="1:19">
      <c r="A72" s="8" t="s">
        <v>114</v>
      </c>
      <c r="B72" s="15">
        <f>'[1]12'!B74</f>
        <v>120</v>
      </c>
      <c r="C72" s="16">
        <f>'[1]12'!C74</f>
        <v>0</v>
      </c>
      <c r="D72" s="16">
        <f>'[1]12'!D74</f>
        <v>187</v>
      </c>
      <c r="E72" s="16">
        <f>'[1]12'!E74</f>
        <v>0</v>
      </c>
      <c r="F72" s="15">
        <f t="shared" si="17"/>
        <v>307</v>
      </c>
      <c r="G72" s="15">
        <f>'[1]12'!H74</f>
        <v>120</v>
      </c>
      <c r="H72" s="16">
        <f>'[1]12'!I74</f>
        <v>0</v>
      </c>
      <c r="I72" s="16">
        <f>'[1]12'!J74</f>
        <v>35</v>
      </c>
      <c r="J72" s="16">
        <f>'[1]12'!K74</f>
        <v>0</v>
      </c>
      <c r="K72" s="15">
        <f t="shared" si="15"/>
        <v>155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35</v>
      </c>
      <c r="P72" s="16">
        <f t="shared" si="14"/>
        <v>0</v>
      </c>
      <c r="Q72" s="17">
        <f t="shared" si="16"/>
        <v>155</v>
      </c>
    </row>
    <row r="73" spans="1:19">
      <c r="A73" s="8" t="s">
        <v>115</v>
      </c>
      <c r="B73" s="15">
        <f>'[1]12'!B75</f>
        <v>120</v>
      </c>
      <c r="C73" s="16">
        <f>'[1]12'!C75</f>
        <v>0</v>
      </c>
      <c r="D73" s="16">
        <f>'[1]12'!D75</f>
        <v>187</v>
      </c>
      <c r="E73" s="16">
        <f>'[1]12'!E75</f>
        <v>0</v>
      </c>
      <c r="F73" s="15">
        <f t="shared" si="17"/>
        <v>307</v>
      </c>
      <c r="G73" s="15">
        <f>'[1]12'!H75</f>
        <v>120</v>
      </c>
      <c r="H73" s="16">
        <f>'[1]12'!I75</f>
        <v>0</v>
      </c>
      <c r="I73" s="16">
        <f>'[1]12'!J75</f>
        <v>35</v>
      </c>
      <c r="J73" s="16">
        <f>'[1]12'!K75</f>
        <v>0</v>
      </c>
      <c r="K73" s="15">
        <f t="shared" si="15"/>
        <v>155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35</v>
      </c>
      <c r="P73" s="16">
        <f t="shared" si="14"/>
        <v>0</v>
      </c>
      <c r="Q73" s="17">
        <f t="shared" si="16"/>
        <v>155</v>
      </c>
    </row>
    <row r="74" spans="1:19">
      <c r="A74" s="8" t="s">
        <v>116</v>
      </c>
      <c r="B74" s="15">
        <f>'[1]12'!B76</f>
        <v>120</v>
      </c>
      <c r="C74" s="16">
        <f>'[1]12'!C76</f>
        <v>0</v>
      </c>
      <c r="D74" s="16">
        <f>'[1]12'!D76</f>
        <v>187</v>
      </c>
      <c r="E74" s="16">
        <f>'[1]12'!E76</f>
        <v>0</v>
      </c>
      <c r="F74" s="15">
        <f t="shared" si="17"/>
        <v>307</v>
      </c>
      <c r="G74" s="15">
        <f>'[1]12'!H76</f>
        <v>120</v>
      </c>
      <c r="H74" s="16">
        <f>'[1]12'!I76</f>
        <v>0</v>
      </c>
      <c r="I74" s="16">
        <f>'[1]12'!J76</f>
        <v>35</v>
      </c>
      <c r="J74" s="16">
        <f>'[1]12'!K76</f>
        <v>0</v>
      </c>
      <c r="K74" s="15">
        <f t="shared" si="15"/>
        <v>155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35</v>
      </c>
      <c r="P74" s="16">
        <f t="shared" si="14"/>
        <v>0</v>
      </c>
      <c r="Q74" s="17">
        <f t="shared" si="16"/>
        <v>155</v>
      </c>
    </row>
    <row r="75" spans="1:19">
      <c r="A75" s="8" t="s">
        <v>117</v>
      </c>
      <c r="B75" s="15">
        <f>'[1]12'!B77</f>
        <v>120</v>
      </c>
      <c r="C75" s="16">
        <f>'[1]12'!C77</f>
        <v>0</v>
      </c>
      <c r="D75" s="16">
        <f>'[1]12'!D77</f>
        <v>187</v>
      </c>
      <c r="E75" s="16">
        <f>'[1]12'!E77</f>
        <v>0</v>
      </c>
      <c r="F75" s="15">
        <f t="shared" si="17"/>
        <v>307</v>
      </c>
      <c r="G75" s="15">
        <f>'[1]12'!H77</f>
        <v>120</v>
      </c>
      <c r="H75" s="16">
        <f>'[1]12'!I77</f>
        <v>0</v>
      </c>
      <c r="I75" s="16">
        <f>'[1]12'!J77</f>
        <v>35</v>
      </c>
      <c r="J75" s="16">
        <f>'[1]12'!K77</f>
        <v>0</v>
      </c>
      <c r="K75" s="15">
        <f t="shared" si="15"/>
        <v>155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35</v>
      </c>
      <c r="P75" s="16">
        <f t="shared" si="14"/>
        <v>0</v>
      </c>
      <c r="Q75" s="17">
        <f t="shared" si="16"/>
        <v>155</v>
      </c>
    </row>
    <row r="76" spans="1:19">
      <c r="A76" s="8" t="s">
        <v>118</v>
      </c>
      <c r="B76" s="15">
        <f>'[1]12'!B78</f>
        <v>120</v>
      </c>
      <c r="C76" s="16">
        <f>'[1]12'!C78</f>
        <v>0</v>
      </c>
      <c r="D76" s="16">
        <f>'[1]12'!D78</f>
        <v>187</v>
      </c>
      <c r="E76" s="16">
        <f>'[1]12'!E78</f>
        <v>0</v>
      </c>
      <c r="F76" s="15">
        <f t="shared" si="17"/>
        <v>307</v>
      </c>
      <c r="G76" s="15">
        <f>'[1]12'!H78</f>
        <v>120</v>
      </c>
      <c r="H76" s="16">
        <f>'[1]12'!I78</f>
        <v>0</v>
      </c>
      <c r="I76" s="16">
        <f>'[1]12'!J78</f>
        <v>28</v>
      </c>
      <c r="J76" s="16">
        <f>'[1]12'!K78</f>
        <v>0</v>
      </c>
      <c r="K76" s="15">
        <f t="shared" si="15"/>
        <v>148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28</v>
      </c>
      <c r="P76" s="16">
        <f t="shared" si="14"/>
        <v>0</v>
      </c>
      <c r="Q76" s="17">
        <f t="shared" si="16"/>
        <v>148</v>
      </c>
    </row>
    <row r="77" spans="1:19">
      <c r="A77" s="8" t="s">
        <v>119</v>
      </c>
      <c r="B77" s="15">
        <f>'[1]12'!B79</f>
        <v>120</v>
      </c>
      <c r="C77" s="16">
        <f>'[1]12'!C79</f>
        <v>0</v>
      </c>
      <c r="D77" s="16">
        <f>'[1]12'!D79</f>
        <v>187</v>
      </c>
      <c r="E77" s="16">
        <f>'[1]12'!E79</f>
        <v>0</v>
      </c>
      <c r="F77" s="15">
        <f t="shared" si="17"/>
        <v>307</v>
      </c>
      <c r="G77" s="15">
        <f>'[1]12'!H79</f>
        <v>120</v>
      </c>
      <c r="H77" s="16">
        <f>'[1]12'!I79</f>
        <v>0</v>
      </c>
      <c r="I77" s="16">
        <f>'[1]12'!J79</f>
        <v>28</v>
      </c>
      <c r="J77" s="16">
        <f>'[1]12'!K79</f>
        <v>0</v>
      </c>
      <c r="K77" s="15">
        <f t="shared" si="15"/>
        <v>148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28</v>
      </c>
      <c r="P77" s="16">
        <f t="shared" si="14"/>
        <v>0</v>
      </c>
      <c r="Q77" s="17">
        <f t="shared" si="16"/>
        <v>148</v>
      </c>
    </row>
    <row r="78" spans="1:19">
      <c r="A78" s="8" t="s">
        <v>120</v>
      </c>
      <c r="B78" s="15">
        <f>'[1]12'!B80</f>
        <v>120</v>
      </c>
      <c r="C78" s="16">
        <f>'[1]12'!C80</f>
        <v>0</v>
      </c>
      <c r="D78" s="16">
        <f>'[1]12'!D80</f>
        <v>187</v>
      </c>
      <c r="E78" s="16">
        <f>'[1]12'!E80</f>
        <v>0</v>
      </c>
      <c r="F78" s="15">
        <f t="shared" si="17"/>
        <v>307</v>
      </c>
      <c r="G78" s="15">
        <f>'[1]12'!H80</f>
        <v>120</v>
      </c>
      <c r="H78" s="16">
        <f>'[1]12'!I80</f>
        <v>0</v>
      </c>
      <c r="I78" s="16">
        <f>'[1]12'!J80</f>
        <v>28</v>
      </c>
      <c r="J78" s="16">
        <f>'[1]12'!K80</f>
        <v>0</v>
      </c>
      <c r="K78" s="15">
        <f t="shared" si="15"/>
        <v>148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28</v>
      </c>
      <c r="P78" s="16">
        <f t="shared" si="14"/>
        <v>0</v>
      </c>
      <c r="Q78" s="17">
        <f t="shared" si="16"/>
        <v>148</v>
      </c>
    </row>
    <row r="79" spans="1:19">
      <c r="A79" s="8" t="s">
        <v>121</v>
      </c>
      <c r="B79" s="15">
        <f>'[1]12'!B81</f>
        <v>120</v>
      </c>
      <c r="C79" s="16">
        <f>'[1]12'!C81</f>
        <v>0</v>
      </c>
      <c r="D79" s="16">
        <f>'[1]12'!D81</f>
        <v>187</v>
      </c>
      <c r="E79" s="16">
        <f>'[1]12'!E81</f>
        <v>0</v>
      </c>
      <c r="F79" s="15">
        <f t="shared" si="17"/>
        <v>307</v>
      </c>
      <c r="G79" s="15">
        <f>'[1]12'!H81</f>
        <v>120</v>
      </c>
      <c r="H79" s="16">
        <f>'[1]12'!I81</f>
        <v>0</v>
      </c>
      <c r="I79" s="16">
        <f>'[1]12'!J81</f>
        <v>28</v>
      </c>
      <c r="J79" s="16">
        <f>'[1]12'!K81</f>
        <v>0</v>
      </c>
      <c r="K79" s="15">
        <f t="shared" si="15"/>
        <v>148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28</v>
      </c>
      <c r="P79" s="16">
        <f t="shared" si="14"/>
        <v>0</v>
      </c>
      <c r="Q79" s="17">
        <f t="shared" si="16"/>
        <v>148</v>
      </c>
    </row>
    <row r="80" spans="1:19">
      <c r="A80" s="8" t="s">
        <v>122</v>
      </c>
      <c r="B80" s="15">
        <f>'[1]12'!B82</f>
        <v>120</v>
      </c>
      <c r="C80" s="16">
        <f>'[1]12'!C82</f>
        <v>0</v>
      </c>
      <c r="D80" s="16">
        <f>'[1]12'!D82</f>
        <v>187</v>
      </c>
      <c r="E80" s="16">
        <f>'[1]12'!E82</f>
        <v>0</v>
      </c>
      <c r="F80" s="15">
        <f t="shared" si="17"/>
        <v>307</v>
      </c>
      <c r="G80" s="15">
        <f>'[1]12'!H82</f>
        <v>120</v>
      </c>
      <c r="H80" s="16">
        <f>'[1]12'!I82</f>
        <v>0</v>
      </c>
      <c r="I80" s="16">
        <f>'[1]12'!J82</f>
        <v>28</v>
      </c>
      <c r="J80" s="16">
        <f>'[1]12'!K82</f>
        <v>0</v>
      </c>
      <c r="K80" s="15">
        <f t="shared" si="15"/>
        <v>148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28</v>
      </c>
      <c r="P80" s="16">
        <f t="shared" si="14"/>
        <v>0</v>
      </c>
      <c r="Q80" s="17">
        <f t="shared" si="16"/>
        <v>148</v>
      </c>
    </row>
    <row r="81" spans="1:17">
      <c r="A81" s="8" t="s">
        <v>123</v>
      </c>
      <c r="B81" s="15">
        <f>'[1]12'!B83</f>
        <v>120</v>
      </c>
      <c r="C81" s="16">
        <f>'[1]12'!C83</f>
        <v>0</v>
      </c>
      <c r="D81" s="16">
        <f>'[1]12'!D83</f>
        <v>187</v>
      </c>
      <c r="E81" s="16">
        <f>'[1]12'!E83</f>
        <v>0</v>
      </c>
      <c r="F81" s="15">
        <f t="shared" si="17"/>
        <v>307</v>
      </c>
      <c r="G81" s="15">
        <f>'[1]12'!H83</f>
        <v>120</v>
      </c>
      <c r="H81" s="16">
        <f>'[1]12'!I83</f>
        <v>0</v>
      </c>
      <c r="I81" s="16">
        <f>'[1]12'!J83</f>
        <v>28</v>
      </c>
      <c r="J81" s="16">
        <f>'[1]12'!K83</f>
        <v>0</v>
      </c>
      <c r="K81" s="15">
        <f t="shared" si="15"/>
        <v>148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28</v>
      </c>
      <c r="P81" s="16">
        <f t="shared" si="14"/>
        <v>0</v>
      </c>
      <c r="Q81" s="17">
        <f t="shared" si="16"/>
        <v>148</v>
      </c>
    </row>
    <row r="82" spans="1:17">
      <c r="A82" s="8" t="s">
        <v>124</v>
      </c>
      <c r="B82" s="15">
        <f>'[1]12'!B84</f>
        <v>120</v>
      </c>
      <c r="C82" s="16">
        <f>'[1]12'!C84</f>
        <v>0</v>
      </c>
      <c r="D82" s="16">
        <f>'[1]12'!D84</f>
        <v>187</v>
      </c>
      <c r="E82" s="16">
        <f>'[1]12'!E84</f>
        <v>0</v>
      </c>
      <c r="F82" s="15">
        <f t="shared" si="17"/>
        <v>307</v>
      </c>
      <c r="G82" s="15">
        <f>'[1]12'!H84</f>
        <v>120</v>
      </c>
      <c r="H82" s="16">
        <f>'[1]12'!I84</f>
        <v>0</v>
      </c>
      <c r="I82" s="16">
        <f>'[1]12'!J84</f>
        <v>28</v>
      </c>
      <c r="J82" s="16">
        <f>'[1]12'!K84</f>
        <v>0</v>
      </c>
      <c r="K82" s="15">
        <f t="shared" si="15"/>
        <v>148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28</v>
      </c>
      <c r="P82" s="16">
        <f t="shared" si="14"/>
        <v>0</v>
      </c>
      <c r="Q82" s="17">
        <f t="shared" si="16"/>
        <v>148</v>
      </c>
    </row>
    <row r="83" spans="1:17">
      <c r="A83" s="8" t="s">
        <v>125</v>
      </c>
      <c r="B83" s="15">
        <f>'[1]12'!B85</f>
        <v>120</v>
      </c>
      <c r="C83" s="16">
        <f>'[1]12'!C85</f>
        <v>0</v>
      </c>
      <c r="D83" s="16">
        <f>'[1]12'!D85</f>
        <v>187</v>
      </c>
      <c r="E83" s="16">
        <f>'[1]12'!E85</f>
        <v>0</v>
      </c>
      <c r="F83" s="15">
        <f t="shared" si="17"/>
        <v>307</v>
      </c>
      <c r="G83" s="15">
        <f>'[1]12'!H85</f>
        <v>120</v>
      </c>
      <c r="H83" s="16">
        <f>'[1]12'!I85</f>
        <v>0</v>
      </c>
      <c r="I83" s="16">
        <f>'[1]12'!J85</f>
        <v>30</v>
      </c>
      <c r="J83" s="16">
        <f>'[1]12'!K85</f>
        <v>0</v>
      </c>
      <c r="K83" s="15">
        <f t="shared" si="15"/>
        <v>150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'[1]12'!B86</f>
        <v>120</v>
      </c>
      <c r="C84" s="16">
        <f>'[1]12'!C86</f>
        <v>0</v>
      </c>
      <c r="D84" s="16">
        <f>'[1]12'!D86</f>
        <v>187</v>
      </c>
      <c r="E84" s="16">
        <f>'[1]12'!E86</f>
        <v>0</v>
      </c>
      <c r="F84" s="15">
        <f t="shared" si="17"/>
        <v>307</v>
      </c>
      <c r="G84" s="15">
        <f>'[1]12'!H86</f>
        <v>120</v>
      </c>
      <c r="H84" s="16">
        <f>'[1]12'!I86</f>
        <v>0</v>
      </c>
      <c r="I84" s="16">
        <f>'[1]12'!J86</f>
        <v>30</v>
      </c>
      <c r="J84" s="16">
        <f>'[1]12'!K86</f>
        <v>0</v>
      </c>
      <c r="K84" s="15">
        <f t="shared" si="15"/>
        <v>150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'[1]12'!B87</f>
        <v>120</v>
      </c>
      <c r="C85" s="16">
        <f>'[1]12'!C87</f>
        <v>0</v>
      </c>
      <c r="D85" s="16">
        <f>'[1]12'!D87</f>
        <v>187</v>
      </c>
      <c r="E85" s="16">
        <f>'[1]12'!E87</f>
        <v>0</v>
      </c>
      <c r="F85" s="15">
        <f t="shared" si="17"/>
        <v>307</v>
      </c>
      <c r="G85" s="15">
        <f>'[1]12'!H87</f>
        <v>120</v>
      </c>
      <c r="H85" s="16">
        <f>'[1]12'!I87</f>
        <v>0</v>
      </c>
      <c r="I85" s="16">
        <f>'[1]12'!J87</f>
        <v>30</v>
      </c>
      <c r="J85" s="16">
        <f>'[1]12'!K87</f>
        <v>0</v>
      </c>
      <c r="K85" s="15">
        <f t="shared" si="15"/>
        <v>150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'[1]12'!B88</f>
        <v>120</v>
      </c>
      <c r="C86" s="16">
        <f>'[1]12'!C88</f>
        <v>0</v>
      </c>
      <c r="D86" s="16">
        <f>'[1]12'!D88</f>
        <v>187</v>
      </c>
      <c r="E86" s="16">
        <f>'[1]12'!E88</f>
        <v>0</v>
      </c>
      <c r="F86" s="15">
        <f t="shared" si="17"/>
        <v>307</v>
      </c>
      <c r="G86" s="15">
        <f>'[1]12'!H88</f>
        <v>120</v>
      </c>
      <c r="H86" s="16">
        <f>'[1]12'!I88</f>
        <v>0</v>
      </c>
      <c r="I86" s="16">
        <f>'[1]12'!J88</f>
        <v>30</v>
      </c>
      <c r="J86" s="16">
        <f>'[1]12'!K88</f>
        <v>0</v>
      </c>
      <c r="K86" s="15">
        <f t="shared" si="15"/>
        <v>150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'[1]12'!B89</f>
        <v>120</v>
      </c>
      <c r="C87" s="16">
        <f>'[1]12'!C89</f>
        <v>0</v>
      </c>
      <c r="D87" s="16">
        <f>'[1]12'!D89</f>
        <v>187</v>
      </c>
      <c r="E87" s="16">
        <f>'[1]12'!E89</f>
        <v>0</v>
      </c>
      <c r="F87" s="15">
        <f t="shared" si="17"/>
        <v>307</v>
      </c>
      <c r="G87" s="15">
        <f>'[1]12'!H89</f>
        <v>120</v>
      </c>
      <c r="H87" s="16">
        <f>'[1]12'!I89</f>
        <v>0</v>
      </c>
      <c r="I87" s="16">
        <f>'[1]12'!J89</f>
        <v>30</v>
      </c>
      <c r="J87" s="16">
        <f>'[1]12'!K89</f>
        <v>0</v>
      </c>
      <c r="K87" s="15">
        <f t="shared" si="15"/>
        <v>150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'[1]12'!B90</f>
        <v>120</v>
      </c>
      <c r="C88" s="16">
        <f>'[1]12'!C90</f>
        <v>0</v>
      </c>
      <c r="D88" s="16">
        <f>'[1]12'!D90</f>
        <v>187</v>
      </c>
      <c r="E88" s="16">
        <f>'[1]12'!E90</f>
        <v>0</v>
      </c>
      <c r="F88" s="15">
        <f t="shared" si="17"/>
        <v>307</v>
      </c>
      <c r="G88" s="15">
        <f>'[1]12'!H90</f>
        <v>120</v>
      </c>
      <c r="H88" s="16">
        <f>'[1]12'!I90</f>
        <v>0</v>
      </c>
      <c r="I88" s="16">
        <f>'[1]12'!J90</f>
        <v>30</v>
      </c>
      <c r="J88" s="16">
        <f>'[1]12'!K90</f>
        <v>0</v>
      </c>
      <c r="K88" s="15">
        <f t="shared" si="15"/>
        <v>150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'[1]12'!B91</f>
        <v>120</v>
      </c>
      <c r="C89" s="16">
        <f>'[1]12'!C91</f>
        <v>0</v>
      </c>
      <c r="D89" s="16">
        <f>'[1]12'!D91</f>
        <v>187</v>
      </c>
      <c r="E89" s="16">
        <f>'[1]12'!E91</f>
        <v>0</v>
      </c>
      <c r="F89" s="15">
        <f t="shared" si="17"/>
        <v>307</v>
      </c>
      <c r="G89" s="15">
        <f>'[1]12'!H91</f>
        <v>120</v>
      </c>
      <c r="H89" s="16">
        <f>'[1]12'!I91</f>
        <v>0</v>
      </c>
      <c r="I89" s="16">
        <f>'[1]12'!J91</f>
        <v>30</v>
      </c>
      <c r="J89" s="16">
        <f>'[1]12'!K91</f>
        <v>0</v>
      </c>
      <c r="K89" s="15">
        <f t="shared" si="15"/>
        <v>150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'[1]12'!B92</f>
        <v>120</v>
      </c>
      <c r="C90" s="16">
        <f>'[1]12'!C92</f>
        <v>0</v>
      </c>
      <c r="D90" s="16">
        <f>'[1]12'!D92</f>
        <v>187</v>
      </c>
      <c r="E90" s="16">
        <f>'[1]12'!E92</f>
        <v>0</v>
      </c>
      <c r="F90" s="15">
        <f t="shared" si="17"/>
        <v>307</v>
      </c>
      <c r="G90" s="15">
        <f>'[1]12'!H92</f>
        <v>120</v>
      </c>
      <c r="H90" s="16">
        <f>'[1]12'!I92</f>
        <v>0</v>
      </c>
      <c r="I90" s="16">
        <f>'[1]12'!J92</f>
        <v>30</v>
      </c>
      <c r="J90" s="16">
        <f>'[1]12'!K92</f>
        <v>0</v>
      </c>
      <c r="K90" s="15">
        <f t="shared" si="15"/>
        <v>150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'[1]12'!B93</f>
        <v>120</v>
      </c>
      <c r="C91" s="16">
        <f>'[1]12'!C93</f>
        <v>0</v>
      </c>
      <c r="D91" s="16">
        <f>'[1]12'!D93</f>
        <v>187</v>
      </c>
      <c r="E91" s="16">
        <f>'[1]12'!E93</f>
        <v>0</v>
      </c>
      <c r="F91" s="15">
        <f t="shared" si="17"/>
        <v>307</v>
      </c>
      <c r="G91" s="15">
        <f>'[1]12'!H93</f>
        <v>120</v>
      </c>
      <c r="H91" s="16">
        <f>'[1]12'!I93</f>
        <v>0</v>
      </c>
      <c r="I91" s="16">
        <f>'[1]12'!J93</f>
        <v>30</v>
      </c>
      <c r="J91" s="16">
        <f>'[1]12'!K93</f>
        <v>0</v>
      </c>
      <c r="K91" s="15">
        <f t="shared" si="15"/>
        <v>150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'[1]12'!B94</f>
        <v>120</v>
      </c>
      <c r="C92" s="16">
        <f>'[1]12'!C94</f>
        <v>0</v>
      </c>
      <c r="D92" s="16">
        <f>'[1]12'!D94</f>
        <v>187</v>
      </c>
      <c r="E92" s="16">
        <f>'[1]12'!E94</f>
        <v>0</v>
      </c>
      <c r="F92" s="15">
        <f t="shared" si="17"/>
        <v>307</v>
      </c>
      <c r="G92" s="15">
        <f>'[1]12'!H94</f>
        <v>120</v>
      </c>
      <c r="H92" s="16">
        <f>'[1]12'!I94</f>
        <v>0</v>
      </c>
      <c r="I92" s="16">
        <f>'[1]12'!J94</f>
        <v>30</v>
      </c>
      <c r="J92" s="16">
        <f>'[1]12'!K94</f>
        <v>0</v>
      </c>
      <c r="K92" s="15">
        <f t="shared" si="15"/>
        <v>150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'[1]12'!B95</f>
        <v>120</v>
      </c>
      <c r="C93" s="16">
        <f>'[1]12'!C95</f>
        <v>0</v>
      </c>
      <c r="D93" s="16">
        <f>'[1]12'!D95</f>
        <v>187</v>
      </c>
      <c r="E93" s="16">
        <f>'[1]12'!E95</f>
        <v>0</v>
      </c>
      <c r="F93" s="15">
        <f t="shared" si="17"/>
        <v>307</v>
      </c>
      <c r="G93" s="15">
        <f>'[1]12'!H95</f>
        <v>120</v>
      </c>
      <c r="H93" s="16">
        <f>'[1]12'!I95</f>
        <v>0</v>
      </c>
      <c r="I93" s="16">
        <f>'[1]12'!J95</f>
        <v>30</v>
      </c>
      <c r="J93" s="16">
        <f>'[1]12'!K95</f>
        <v>0</v>
      </c>
      <c r="K93" s="15">
        <f t="shared" si="15"/>
        <v>150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'[1]12'!B96</f>
        <v>120</v>
      </c>
      <c r="C94" s="16">
        <f>'[1]12'!C96</f>
        <v>0</v>
      </c>
      <c r="D94" s="16">
        <f>'[1]12'!D96</f>
        <v>187</v>
      </c>
      <c r="E94" s="16">
        <f>'[1]12'!E96</f>
        <v>0</v>
      </c>
      <c r="F94" s="15">
        <f t="shared" si="17"/>
        <v>307</v>
      </c>
      <c r="G94" s="15">
        <f>'[1]12'!H96</f>
        <v>120</v>
      </c>
      <c r="H94" s="16">
        <f>'[1]12'!I96</f>
        <v>0</v>
      </c>
      <c r="I94" s="16">
        <f>'[1]12'!J96</f>
        <v>30</v>
      </c>
      <c r="J94" s="16">
        <f>'[1]12'!K96</f>
        <v>0</v>
      </c>
      <c r="K94" s="15">
        <f t="shared" si="15"/>
        <v>150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'[1]12'!B97</f>
        <v>120</v>
      </c>
      <c r="C95" s="16">
        <f>'[1]12'!C97</f>
        <v>0</v>
      </c>
      <c r="D95" s="16">
        <f>'[1]12'!D97</f>
        <v>187</v>
      </c>
      <c r="E95" s="16">
        <f>'[1]12'!E97</f>
        <v>0</v>
      </c>
      <c r="F95" s="15">
        <f t="shared" si="17"/>
        <v>307</v>
      </c>
      <c r="G95" s="15">
        <f>'[1]12'!H97</f>
        <v>120</v>
      </c>
      <c r="H95" s="16">
        <f>'[1]12'!I97</f>
        <v>0</v>
      </c>
      <c r="I95" s="16">
        <f>'[1]12'!J97</f>
        <v>30</v>
      </c>
      <c r="J95" s="16">
        <f>'[1]12'!K97</f>
        <v>0</v>
      </c>
      <c r="K95" s="15">
        <f t="shared" si="15"/>
        <v>150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'[1]12'!B98</f>
        <v>120</v>
      </c>
      <c r="C96" s="16">
        <f>'[1]12'!C98</f>
        <v>0</v>
      </c>
      <c r="D96" s="16">
        <f>'[1]12'!D98</f>
        <v>187</v>
      </c>
      <c r="E96" s="16">
        <f>'[1]12'!E98</f>
        <v>0</v>
      </c>
      <c r="F96" s="15">
        <f t="shared" si="17"/>
        <v>307</v>
      </c>
      <c r="G96" s="15">
        <f>'[1]12'!H98</f>
        <v>120</v>
      </c>
      <c r="H96" s="16">
        <f>'[1]12'!I98</f>
        <v>0</v>
      </c>
      <c r="I96" s="16">
        <f>'[1]12'!J98</f>
        <v>30</v>
      </c>
      <c r="J96" s="16">
        <f>'[1]12'!K98</f>
        <v>0</v>
      </c>
      <c r="K96" s="15">
        <f t="shared" si="15"/>
        <v>150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'[1]12'!B99</f>
        <v>120</v>
      </c>
      <c r="C97" s="16">
        <f>'[1]12'!C99</f>
        <v>0</v>
      </c>
      <c r="D97" s="16">
        <f>'[1]12'!D99</f>
        <v>187</v>
      </c>
      <c r="E97" s="16">
        <f>'[1]12'!E99</f>
        <v>0</v>
      </c>
      <c r="F97" s="15">
        <f t="shared" si="17"/>
        <v>307</v>
      </c>
      <c r="G97" s="15">
        <f>'[1]12'!H99</f>
        <v>120</v>
      </c>
      <c r="H97" s="16">
        <f>'[1]12'!I99</f>
        <v>0</v>
      </c>
      <c r="I97" s="16">
        <f>'[1]12'!J99</f>
        <v>30</v>
      </c>
      <c r="J97" s="16">
        <f>'[1]12'!K99</f>
        <v>0</v>
      </c>
      <c r="K97" s="15">
        <f t="shared" si="15"/>
        <v>150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'[1]12'!B100</f>
        <v>120</v>
      </c>
      <c r="C98" s="16">
        <f>'[1]12'!C100</f>
        <v>0</v>
      </c>
      <c r="D98" s="16">
        <f>'[1]12'!D100</f>
        <v>187</v>
      </c>
      <c r="E98" s="16">
        <f>'[1]12'!E100</f>
        <v>0</v>
      </c>
      <c r="F98" s="15">
        <f t="shared" si="17"/>
        <v>307</v>
      </c>
      <c r="G98" s="15">
        <f>'[1]12'!H100</f>
        <v>120</v>
      </c>
      <c r="H98" s="16">
        <f>'[1]12'!I100</f>
        <v>0</v>
      </c>
      <c r="I98" s="16">
        <f>'[1]12'!J100</f>
        <v>30</v>
      </c>
      <c r="J98" s="16">
        <f>'[1]12'!K100</f>
        <v>0</v>
      </c>
      <c r="K98" s="15">
        <f t="shared" si="15"/>
        <v>150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30</v>
      </c>
      <c r="P98" s="16">
        <f t="shared" si="14"/>
        <v>0</v>
      </c>
      <c r="Q98" s="17">
        <f t="shared" si="16"/>
        <v>150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4.4390000000000001</v>
      </c>
      <c r="E99" s="15">
        <f t="shared" si="18"/>
        <v>0</v>
      </c>
      <c r="F99" s="15">
        <f t="shared" si="18"/>
        <v>7.319</v>
      </c>
      <c r="G99" s="15">
        <f t="shared" si="18"/>
        <v>2.88</v>
      </c>
      <c r="H99" s="15">
        <f t="shared" si="18"/>
        <v>0</v>
      </c>
      <c r="I99" s="15">
        <f t="shared" si="18"/>
        <v>2.6595249999999999</v>
      </c>
      <c r="J99" s="15">
        <f t="shared" si="18"/>
        <v>0</v>
      </c>
      <c r="K99" s="15">
        <f t="shared" si="18"/>
        <v>5.5395249999999994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2.6595249999999999</v>
      </c>
      <c r="P99" s="15">
        <f t="shared" si="18"/>
        <v>0</v>
      </c>
      <c r="Q99" s="15">
        <f t="shared" si="18"/>
        <v>5.5395249999999994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44754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0">
        <f>'[2]12'!B5</f>
        <v>84</v>
      </c>
      <c r="C3" s="201">
        <f>'[2]12'!C5</f>
        <v>0</v>
      </c>
      <c r="D3" s="201">
        <f>'[2]12'!D5</f>
        <v>0</v>
      </c>
      <c r="E3" s="201">
        <f>'[2]12'!E5</f>
        <v>0</v>
      </c>
      <c r="F3" s="15">
        <f>SUM(B3:E3)</f>
        <v>84</v>
      </c>
      <c r="G3" s="200">
        <f>'[2]12'!H5</f>
        <v>34.26</v>
      </c>
      <c r="H3" s="201">
        <f>'[2]12'!I5</f>
        <v>0</v>
      </c>
      <c r="I3" s="201">
        <f>'[2]12'!J5</f>
        <v>0</v>
      </c>
      <c r="J3" s="201">
        <f>'[2]12'!K5</f>
        <v>0</v>
      </c>
      <c r="K3" s="15">
        <f>SUM(G3:J3)</f>
        <v>34.26</v>
      </c>
      <c r="L3" s="18">
        <f>frq!C3</f>
        <v>1</v>
      </c>
      <c r="M3" s="167">
        <f>IF($L3=1,G3,IF(AND($L3=0.985,G3&gt;0.985*B3),B3*0.985,IF(AND($L3=0.965,G3&gt;0.965*B3),0.965*B3,G3)))-R3</f>
        <v>33.86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33.86</v>
      </c>
      <c r="R3" s="18">
        <v>0.4</v>
      </c>
    </row>
    <row r="4" spans="1:18">
      <c r="A4" s="8" t="s">
        <v>46</v>
      </c>
      <c r="B4" s="200">
        <f>'[2]12'!B6</f>
        <v>84</v>
      </c>
      <c r="C4" s="201">
        <f>'[2]12'!C6</f>
        <v>0</v>
      </c>
      <c r="D4" s="201">
        <f>'[2]12'!D6</f>
        <v>0</v>
      </c>
      <c r="E4" s="201">
        <f>'[2]12'!E6</f>
        <v>0</v>
      </c>
      <c r="F4" s="15">
        <f>SUM(B4:E4)</f>
        <v>84</v>
      </c>
      <c r="G4" s="200">
        <f>'[2]12'!H6</f>
        <v>35</v>
      </c>
      <c r="H4" s="201">
        <f>'[2]12'!I6</f>
        <v>0</v>
      </c>
      <c r="I4" s="201">
        <f>'[2]12'!J6</f>
        <v>0</v>
      </c>
      <c r="J4" s="201">
        <f>'[2]12'!K6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0">
        <f>'[2]12'!B7</f>
        <v>84</v>
      </c>
      <c r="C5" s="201">
        <f>'[2]12'!C7</f>
        <v>0</v>
      </c>
      <c r="D5" s="201">
        <f>'[2]12'!D7</f>
        <v>0</v>
      </c>
      <c r="E5" s="201">
        <f>'[2]12'!E7</f>
        <v>0</v>
      </c>
      <c r="F5" s="15">
        <f t="shared" ref="F5:F68" si="6">SUM(B5:E5)</f>
        <v>84</v>
      </c>
      <c r="G5" s="200">
        <f>'[2]12'!H7</f>
        <v>35</v>
      </c>
      <c r="H5" s="201">
        <f>'[2]12'!I7</f>
        <v>0</v>
      </c>
      <c r="I5" s="201">
        <f>'[2]12'!J7</f>
        <v>0</v>
      </c>
      <c r="J5" s="201">
        <f>'[2]12'!K7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0">
        <f>'[2]12'!B8</f>
        <v>84</v>
      </c>
      <c r="C6" s="201">
        <f>'[2]12'!C8</f>
        <v>0</v>
      </c>
      <c r="D6" s="201">
        <f>'[2]12'!D8</f>
        <v>0</v>
      </c>
      <c r="E6" s="201">
        <f>'[2]12'!E8</f>
        <v>0</v>
      </c>
      <c r="F6" s="15">
        <f t="shared" si="6"/>
        <v>84</v>
      </c>
      <c r="G6" s="200">
        <f>'[2]12'!H8</f>
        <v>35</v>
      </c>
      <c r="H6" s="201">
        <f>'[2]12'!I8</f>
        <v>0</v>
      </c>
      <c r="I6" s="201">
        <f>'[2]12'!J8</f>
        <v>0</v>
      </c>
      <c r="J6" s="201">
        <f>'[2]12'!K8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0">
        <f>'[2]12'!B9</f>
        <v>84</v>
      </c>
      <c r="C7" s="201">
        <f>'[2]12'!C9</f>
        <v>0</v>
      </c>
      <c r="D7" s="201">
        <f>'[2]12'!D9</f>
        <v>0</v>
      </c>
      <c r="E7" s="201">
        <f>'[2]12'!E9</f>
        <v>0</v>
      </c>
      <c r="F7" s="15">
        <f t="shared" si="6"/>
        <v>84</v>
      </c>
      <c r="G7" s="200">
        <f>'[2]12'!H9</f>
        <v>35</v>
      </c>
      <c r="H7" s="201">
        <f>'[2]12'!I9</f>
        <v>0</v>
      </c>
      <c r="I7" s="201">
        <f>'[2]12'!J9</f>
        <v>0</v>
      </c>
      <c r="J7" s="201">
        <f>'[2]12'!K9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0">
        <f>'[2]12'!B10</f>
        <v>84</v>
      </c>
      <c r="C8" s="201">
        <f>'[2]12'!C10</f>
        <v>0</v>
      </c>
      <c r="D8" s="201">
        <f>'[2]12'!D10</f>
        <v>0</v>
      </c>
      <c r="E8" s="201">
        <f>'[2]12'!E10</f>
        <v>0</v>
      </c>
      <c r="F8" s="15">
        <f t="shared" si="6"/>
        <v>84</v>
      </c>
      <c r="G8" s="200">
        <f>'[2]12'!H10</f>
        <v>35</v>
      </c>
      <c r="H8" s="201">
        <f>'[2]12'!I10</f>
        <v>0</v>
      </c>
      <c r="I8" s="201">
        <f>'[2]12'!J10</f>
        <v>0</v>
      </c>
      <c r="J8" s="201">
        <f>'[2]12'!K10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0">
        <f>'[2]12'!B11</f>
        <v>84</v>
      </c>
      <c r="C9" s="201">
        <f>'[2]12'!C11</f>
        <v>0</v>
      </c>
      <c r="D9" s="201">
        <f>'[2]12'!D11</f>
        <v>0</v>
      </c>
      <c r="E9" s="201">
        <f>'[2]12'!E11</f>
        <v>0</v>
      </c>
      <c r="F9" s="15">
        <f t="shared" si="6"/>
        <v>84</v>
      </c>
      <c r="G9" s="200">
        <f>'[2]12'!H11</f>
        <v>35</v>
      </c>
      <c r="H9" s="201">
        <f>'[2]12'!I11</f>
        <v>0</v>
      </c>
      <c r="I9" s="201">
        <f>'[2]12'!J11</f>
        <v>0</v>
      </c>
      <c r="J9" s="201">
        <f>'[2]12'!K11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0">
        <f>'[2]12'!B12</f>
        <v>84</v>
      </c>
      <c r="C10" s="201">
        <f>'[2]12'!C12</f>
        <v>0</v>
      </c>
      <c r="D10" s="201">
        <f>'[2]12'!D12</f>
        <v>0</v>
      </c>
      <c r="E10" s="201">
        <f>'[2]12'!E12</f>
        <v>0</v>
      </c>
      <c r="F10" s="15">
        <f t="shared" si="6"/>
        <v>84</v>
      </c>
      <c r="G10" s="200">
        <f>'[2]12'!H12</f>
        <v>35</v>
      </c>
      <c r="H10" s="201">
        <f>'[2]12'!I12</f>
        <v>0</v>
      </c>
      <c r="I10" s="201">
        <f>'[2]12'!J12</f>
        <v>0</v>
      </c>
      <c r="J10" s="201">
        <f>'[2]12'!K12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0">
        <f>'[2]12'!B13</f>
        <v>84</v>
      </c>
      <c r="C11" s="201">
        <f>'[2]12'!C13</f>
        <v>0</v>
      </c>
      <c r="D11" s="201">
        <f>'[2]12'!D13</f>
        <v>0</v>
      </c>
      <c r="E11" s="201">
        <f>'[2]12'!E13</f>
        <v>0</v>
      </c>
      <c r="F11" s="15">
        <f t="shared" si="6"/>
        <v>84</v>
      </c>
      <c r="G11" s="200">
        <f>'[2]12'!H13</f>
        <v>35</v>
      </c>
      <c r="H11" s="201">
        <f>'[2]12'!I13</f>
        <v>0</v>
      </c>
      <c r="I11" s="201">
        <f>'[2]12'!J13</f>
        <v>0</v>
      </c>
      <c r="J11" s="201">
        <f>'[2]12'!K13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0">
        <f>'[2]12'!B14</f>
        <v>84</v>
      </c>
      <c r="C12" s="201">
        <f>'[2]12'!C14</f>
        <v>0</v>
      </c>
      <c r="D12" s="201">
        <f>'[2]12'!D14</f>
        <v>0</v>
      </c>
      <c r="E12" s="201">
        <f>'[2]12'!E14</f>
        <v>0</v>
      </c>
      <c r="F12" s="15">
        <f t="shared" si="6"/>
        <v>84</v>
      </c>
      <c r="G12" s="200">
        <f>'[2]12'!H14</f>
        <v>35</v>
      </c>
      <c r="H12" s="201">
        <f>'[2]12'!I14</f>
        <v>0</v>
      </c>
      <c r="I12" s="201">
        <f>'[2]12'!J14</f>
        <v>0</v>
      </c>
      <c r="J12" s="201">
        <f>'[2]12'!K14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0">
        <f>'[2]12'!B15</f>
        <v>84</v>
      </c>
      <c r="C13" s="201">
        <f>'[2]12'!C15</f>
        <v>0</v>
      </c>
      <c r="D13" s="201">
        <f>'[2]12'!D15</f>
        <v>0</v>
      </c>
      <c r="E13" s="201">
        <f>'[2]12'!E15</f>
        <v>0</v>
      </c>
      <c r="F13" s="15">
        <f t="shared" si="6"/>
        <v>84</v>
      </c>
      <c r="G13" s="200">
        <f>'[2]12'!H15</f>
        <v>35</v>
      </c>
      <c r="H13" s="201">
        <f>'[2]12'!I15</f>
        <v>0</v>
      </c>
      <c r="I13" s="201">
        <f>'[2]12'!J15</f>
        <v>0</v>
      </c>
      <c r="J13" s="201">
        <f>'[2]12'!K15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0">
        <f>'[2]12'!B16</f>
        <v>84</v>
      </c>
      <c r="C14" s="201">
        <f>'[2]12'!C16</f>
        <v>0</v>
      </c>
      <c r="D14" s="201">
        <f>'[2]12'!D16</f>
        <v>0</v>
      </c>
      <c r="E14" s="201">
        <f>'[2]12'!E16</f>
        <v>0</v>
      </c>
      <c r="F14" s="15">
        <f t="shared" si="6"/>
        <v>84</v>
      </c>
      <c r="G14" s="200">
        <f>'[2]12'!H16</f>
        <v>35</v>
      </c>
      <c r="H14" s="201">
        <f>'[2]12'!I16</f>
        <v>0</v>
      </c>
      <c r="I14" s="201">
        <f>'[2]12'!J16</f>
        <v>0</v>
      </c>
      <c r="J14" s="201">
        <f>'[2]12'!K16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0">
        <f>'[2]12'!B17</f>
        <v>84</v>
      </c>
      <c r="C15" s="201">
        <f>'[2]12'!C17</f>
        <v>0</v>
      </c>
      <c r="D15" s="201">
        <f>'[2]12'!D17</f>
        <v>0</v>
      </c>
      <c r="E15" s="201">
        <f>'[2]12'!E17</f>
        <v>0</v>
      </c>
      <c r="F15" s="15">
        <f t="shared" si="6"/>
        <v>84</v>
      </c>
      <c r="G15" s="200">
        <f>'[2]12'!H17</f>
        <v>34</v>
      </c>
      <c r="H15" s="201">
        <f>'[2]12'!I17</f>
        <v>0</v>
      </c>
      <c r="I15" s="201">
        <f>'[2]12'!J17</f>
        <v>0</v>
      </c>
      <c r="J15" s="201">
        <f>'[2]12'!K17</f>
        <v>0</v>
      </c>
      <c r="K15" s="15">
        <f t="shared" si="3"/>
        <v>34</v>
      </c>
      <c r="L15" s="18">
        <f>frq!C15</f>
        <v>1</v>
      </c>
      <c r="M15" s="167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200">
        <f>'[2]12'!B18</f>
        <v>84</v>
      </c>
      <c r="C16" s="201">
        <f>'[2]12'!C18</f>
        <v>0</v>
      </c>
      <c r="D16" s="201">
        <f>'[2]12'!D18</f>
        <v>0</v>
      </c>
      <c r="E16" s="201">
        <f>'[2]12'!E18</f>
        <v>0</v>
      </c>
      <c r="F16" s="15">
        <f t="shared" si="6"/>
        <v>84</v>
      </c>
      <c r="G16" s="200">
        <f>'[2]12'!H18</f>
        <v>34</v>
      </c>
      <c r="H16" s="201">
        <f>'[2]12'!I18</f>
        <v>0</v>
      </c>
      <c r="I16" s="201">
        <f>'[2]12'!J18</f>
        <v>0</v>
      </c>
      <c r="J16" s="201">
        <f>'[2]12'!K18</f>
        <v>0</v>
      </c>
      <c r="K16" s="15">
        <f t="shared" si="3"/>
        <v>34</v>
      </c>
      <c r="L16" s="18">
        <f>frq!C16</f>
        <v>1</v>
      </c>
      <c r="M16" s="167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200">
        <f>'[2]12'!B19</f>
        <v>84</v>
      </c>
      <c r="C17" s="201">
        <f>'[2]12'!C19</f>
        <v>0</v>
      </c>
      <c r="D17" s="201">
        <f>'[2]12'!D19</f>
        <v>0</v>
      </c>
      <c r="E17" s="201">
        <f>'[2]12'!E19</f>
        <v>0</v>
      </c>
      <c r="F17" s="15">
        <f t="shared" si="6"/>
        <v>84</v>
      </c>
      <c r="G17" s="200">
        <f>'[2]12'!H19</f>
        <v>34</v>
      </c>
      <c r="H17" s="201">
        <f>'[2]12'!I19</f>
        <v>0</v>
      </c>
      <c r="I17" s="201">
        <f>'[2]12'!J19</f>
        <v>0</v>
      </c>
      <c r="J17" s="201">
        <f>'[2]12'!K19</f>
        <v>0</v>
      </c>
      <c r="K17" s="15">
        <f t="shared" si="3"/>
        <v>34</v>
      </c>
      <c r="L17" s="18">
        <f>frq!C17</f>
        <v>1</v>
      </c>
      <c r="M17" s="167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200">
        <f>'[2]12'!B20</f>
        <v>84</v>
      </c>
      <c r="C18" s="201">
        <f>'[2]12'!C20</f>
        <v>0</v>
      </c>
      <c r="D18" s="201">
        <f>'[2]12'!D20</f>
        <v>0</v>
      </c>
      <c r="E18" s="201">
        <f>'[2]12'!E20</f>
        <v>0</v>
      </c>
      <c r="F18" s="15">
        <f t="shared" si="6"/>
        <v>84</v>
      </c>
      <c r="G18" s="200">
        <f>'[2]12'!H20</f>
        <v>34</v>
      </c>
      <c r="H18" s="201">
        <f>'[2]12'!I20</f>
        <v>0</v>
      </c>
      <c r="I18" s="201">
        <f>'[2]12'!J20</f>
        <v>0</v>
      </c>
      <c r="J18" s="201">
        <f>'[2]12'!K20</f>
        <v>0</v>
      </c>
      <c r="K18" s="15">
        <f t="shared" si="3"/>
        <v>34</v>
      </c>
      <c r="L18" s="18">
        <f>frq!C18</f>
        <v>1</v>
      </c>
      <c r="M18" s="167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200">
        <f>'[2]12'!B21</f>
        <v>84</v>
      </c>
      <c r="C19" s="201">
        <f>'[2]12'!C21</f>
        <v>0</v>
      </c>
      <c r="D19" s="201">
        <f>'[2]12'!D21</f>
        <v>0</v>
      </c>
      <c r="E19" s="201">
        <f>'[2]12'!E21</f>
        <v>0</v>
      </c>
      <c r="F19" s="15">
        <f t="shared" si="6"/>
        <v>84</v>
      </c>
      <c r="G19" s="200">
        <f>'[2]12'!H21</f>
        <v>35</v>
      </c>
      <c r="H19" s="201">
        <f>'[2]12'!I21</f>
        <v>0</v>
      </c>
      <c r="I19" s="201">
        <f>'[2]12'!J21</f>
        <v>0</v>
      </c>
      <c r="J19" s="201">
        <f>'[2]12'!K21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0">
        <f>'[2]12'!B22</f>
        <v>84</v>
      </c>
      <c r="C20" s="201">
        <f>'[2]12'!C22</f>
        <v>0</v>
      </c>
      <c r="D20" s="201">
        <f>'[2]12'!D22</f>
        <v>0</v>
      </c>
      <c r="E20" s="201">
        <f>'[2]12'!E22</f>
        <v>0</v>
      </c>
      <c r="F20" s="15">
        <f t="shared" si="6"/>
        <v>84</v>
      </c>
      <c r="G20" s="200">
        <f>'[2]12'!H22</f>
        <v>35</v>
      </c>
      <c r="H20" s="201">
        <f>'[2]12'!I22</f>
        <v>0</v>
      </c>
      <c r="I20" s="201">
        <f>'[2]12'!J22</f>
        <v>0</v>
      </c>
      <c r="J20" s="201">
        <f>'[2]12'!K22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0">
        <f>'[2]12'!B23</f>
        <v>84</v>
      </c>
      <c r="C21" s="201">
        <f>'[2]12'!C23</f>
        <v>0</v>
      </c>
      <c r="D21" s="201">
        <f>'[2]12'!D23</f>
        <v>0</v>
      </c>
      <c r="E21" s="201">
        <f>'[2]12'!E23</f>
        <v>0</v>
      </c>
      <c r="F21" s="15">
        <f t="shared" si="6"/>
        <v>84</v>
      </c>
      <c r="G21" s="200">
        <f>'[2]12'!H23</f>
        <v>35</v>
      </c>
      <c r="H21" s="201">
        <f>'[2]12'!I23</f>
        <v>0</v>
      </c>
      <c r="I21" s="201">
        <f>'[2]12'!J23</f>
        <v>0</v>
      </c>
      <c r="J21" s="201">
        <f>'[2]12'!K23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0">
        <f>'[2]12'!B24</f>
        <v>84</v>
      </c>
      <c r="C22" s="201">
        <f>'[2]12'!C24</f>
        <v>0</v>
      </c>
      <c r="D22" s="201">
        <f>'[2]12'!D24</f>
        <v>0</v>
      </c>
      <c r="E22" s="201">
        <f>'[2]12'!E24</f>
        <v>0</v>
      </c>
      <c r="F22" s="15">
        <f t="shared" si="6"/>
        <v>84</v>
      </c>
      <c r="G22" s="200">
        <f>'[2]12'!H24</f>
        <v>35</v>
      </c>
      <c r="H22" s="201">
        <f>'[2]12'!I24</f>
        <v>0</v>
      </c>
      <c r="I22" s="201">
        <f>'[2]12'!J24</f>
        <v>0</v>
      </c>
      <c r="J22" s="201">
        <f>'[2]12'!K24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0">
        <f>'[2]12'!B25</f>
        <v>84</v>
      </c>
      <c r="C23" s="201">
        <f>'[2]12'!C25</f>
        <v>0</v>
      </c>
      <c r="D23" s="201">
        <f>'[2]12'!D25</f>
        <v>0</v>
      </c>
      <c r="E23" s="201">
        <f>'[2]12'!E25</f>
        <v>0</v>
      </c>
      <c r="F23" s="15">
        <f t="shared" si="6"/>
        <v>84</v>
      </c>
      <c r="G23" s="200">
        <f>'[2]12'!H25</f>
        <v>35</v>
      </c>
      <c r="H23" s="201">
        <f>'[2]12'!I25</f>
        <v>0</v>
      </c>
      <c r="I23" s="201">
        <f>'[2]12'!J25</f>
        <v>0</v>
      </c>
      <c r="J23" s="201">
        <f>'[2]12'!K25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0">
        <f>'[2]12'!B26</f>
        <v>84</v>
      </c>
      <c r="C24" s="201">
        <f>'[2]12'!C26</f>
        <v>0</v>
      </c>
      <c r="D24" s="201">
        <f>'[2]12'!D26</f>
        <v>0</v>
      </c>
      <c r="E24" s="201">
        <f>'[2]12'!E26</f>
        <v>0</v>
      </c>
      <c r="F24" s="15">
        <f t="shared" si="6"/>
        <v>84</v>
      </c>
      <c r="G24" s="200">
        <f>'[2]12'!H26</f>
        <v>35</v>
      </c>
      <c r="H24" s="201">
        <f>'[2]12'!I26</f>
        <v>0</v>
      </c>
      <c r="I24" s="201">
        <f>'[2]12'!J26</f>
        <v>0</v>
      </c>
      <c r="J24" s="201">
        <f>'[2]12'!K26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0">
        <f>'[2]12'!B27</f>
        <v>84</v>
      </c>
      <c r="C25" s="201">
        <f>'[2]12'!C27</f>
        <v>0</v>
      </c>
      <c r="D25" s="201">
        <f>'[2]12'!D27</f>
        <v>0</v>
      </c>
      <c r="E25" s="201">
        <f>'[2]12'!E27</f>
        <v>0</v>
      </c>
      <c r="F25" s="15">
        <f t="shared" si="6"/>
        <v>84</v>
      </c>
      <c r="G25" s="200">
        <f>'[2]12'!H27</f>
        <v>35</v>
      </c>
      <c r="H25" s="201">
        <f>'[2]12'!I27</f>
        <v>0</v>
      </c>
      <c r="I25" s="201">
        <f>'[2]12'!J27</f>
        <v>0</v>
      </c>
      <c r="J25" s="201">
        <f>'[2]12'!K27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0">
        <f>'[2]12'!B28</f>
        <v>84</v>
      </c>
      <c r="C26" s="201">
        <f>'[2]12'!C28</f>
        <v>0</v>
      </c>
      <c r="D26" s="201">
        <f>'[2]12'!D28</f>
        <v>0</v>
      </c>
      <c r="E26" s="201">
        <f>'[2]12'!E28</f>
        <v>0</v>
      </c>
      <c r="F26" s="15">
        <f t="shared" si="6"/>
        <v>84</v>
      </c>
      <c r="G26" s="200">
        <f>'[2]12'!H28</f>
        <v>35</v>
      </c>
      <c r="H26" s="201">
        <f>'[2]12'!I28</f>
        <v>0</v>
      </c>
      <c r="I26" s="201">
        <f>'[2]12'!J28</f>
        <v>0</v>
      </c>
      <c r="J26" s="201">
        <f>'[2]12'!K28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0">
        <f>'[2]12'!B29</f>
        <v>84</v>
      </c>
      <c r="C27" s="201">
        <f>'[2]12'!C29</f>
        <v>0</v>
      </c>
      <c r="D27" s="201">
        <f>'[2]12'!D29</f>
        <v>0</v>
      </c>
      <c r="E27" s="201">
        <f>'[2]12'!E29</f>
        <v>0</v>
      </c>
      <c r="F27" s="15">
        <f t="shared" si="6"/>
        <v>84</v>
      </c>
      <c r="G27" s="200">
        <f>'[2]12'!H29</f>
        <v>35</v>
      </c>
      <c r="H27" s="201">
        <f>'[2]12'!I29</f>
        <v>0</v>
      </c>
      <c r="I27" s="201">
        <f>'[2]12'!J29</f>
        <v>0</v>
      </c>
      <c r="J27" s="201">
        <f>'[2]12'!K29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0">
        <f>'[2]12'!B30</f>
        <v>84</v>
      </c>
      <c r="C28" s="201">
        <f>'[2]12'!C30</f>
        <v>0</v>
      </c>
      <c r="D28" s="201">
        <f>'[2]12'!D30</f>
        <v>0</v>
      </c>
      <c r="E28" s="201">
        <f>'[2]12'!E30</f>
        <v>0</v>
      </c>
      <c r="F28" s="15">
        <f t="shared" si="6"/>
        <v>84</v>
      </c>
      <c r="G28" s="200">
        <f>'[2]12'!H30</f>
        <v>34</v>
      </c>
      <c r="H28" s="201">
        <f>'[2]12'!I30</f>
        <v>0</v>
      </c>
      <c r="I28" s="201">
        <f>'[2]12'!J30</f>
        <v>0</v>
      </c>
      <c r="J28" s="201">
        <f>'[2]12'!K30</f>
        <v>0</v>
      </c>
      <c r="K28" s="15">
        <f t="shared" si="3"/>
        <v>34</v>
      </c>
      <c r="L28" s="18">
        <f>frq!C28</f>
        <v>1</v>
      </c>
      <c r="M28" s="167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200">
        <f>'[2]12'!B31</f>
        <v>84</v>
      </c>
      <c r="C29" s="201">
        <f>'[2]12'!C31</f>
        <v>0</v>
      </c>
      <c r="D29" s="201">
        <f>'[2]12'!D31</f>
        <v>0</v>
      </c>
      <c r="E29" s="201">
        <f>'[2]12'!E31</f>
        <v>0</v>
      </c>
      <c r="F29" s="15">
        <f t="shared" si="6"/>
        <v>84</v>
      </c>
      <c r="G29" s="200">
        <f>'[2]12'!H31</f>
        <v>34</v>
      </c>
      <c r="H29" s="201">
        <f>'[2]12'!I31</f>
        <v>0</v>
      </c>
      <c r="I29" s="201">
        <f>'[2]12'!J31</f>
        <v>0</v>
      </c>
      <c r="J29" s="201">
        <f>'[2]12'!K31</f>
        <v>0</v>
      </c>
      <c r="K29" s="15">
        <f t="shared" si="3"/>
        <v>34</v>
      </c>
      <c r="L29" s="18">
        <f>frq!C29</f>
        <v>1</v>
      </c>
      <c r="M29" s="167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</row>
    <row r="30" spans="1:18">
      <c r="A30" s="8" t="s">
        <v>72</v>
      </c>
      <c r="B30" s="200">
        <f>'[2]12'!B32</f>
        <v>84</v>
      </c>
      <c r="C30" s="201">
        <f>'[2]12'!C32</f>
        <v>0</v>
      </c>
      <c r="D30" s="201">
        <f>'[2]12'!D32</f>
        <v>0</v>
      </c>
      <c r="E30" s="201">
        <f>'[2]12'!E32</f>
        <v>0</v>
      </c>
      <c r="F30" s="15">
        <f t="shared" si="6"/>
        <v>84</v>
      </c>
      <c r="G30" s="200">
        <f>'[2]12'!H32</f>
        <v>34</v>
      </c>
      <c r="H30" s="201">
        <f>'[2]12'!I32</f>
        <v>0</v>
      </c>
      <c r="I30" s="201">
        <f>'[2]12'!J32</f>
        <v>0</v>
      </c>
      <c r="J30" s="201">
        <f>'[2]12'!K32</f>
        <v>0</v>
      </c>
      <c r="K30" s="15">
        <f t="shared" si="3"/>
        <v>34</v>
      </c>
      <c r="L30" s="18">
        <f>frq!C30</f>
        <v>1</v>
      </c>
      <c r="M30" s="167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</row>
    <row r="31" spans="1:18">
      <c r="A31" s="8" t="s">
        <v>73</v>
      </c>
      <c r="B31" s="200">
        <f>'[2]12'!B33</f>
        <v>84</v>
      </c>
      <c r="C31" s="201">
        <f>'[2]12'!C33</f>
        <v>0</v>
      </c>
      <c r="D31" s="201">
        <f>'[2]12'!D33</f>
        <v>0</v>
      </c>
      <c r="E31" s="201">
        <f>'[2]12'!E33</f>
        <v>0</v>
      </c>
      <c r="F31" s="15">
        <f t="shared" si="6"/>
        <v>84</v>
      </c>
      <c r="G31" s="200">
        <f>'[2]12'!H33</f>
        <v>34</v>
      </c>
      <c r="H31" s="201">
        <f>'[2]12'!I33</f>
        <v>0</v>
      </c>
      <c r="I31" s="201">
        <f>'[2]12'!J33</f>
        <v>0</v>
      </c>
      <c r="J31" s="201">
        <f>'[2]12'!K33</f>
        <v>0</v>
      </c>
      <c r="K31" s="15">
        <f t="shared" si="3"/>
        <v>34</v>
      </c>
      <c r="L31" s="18">
        <f>frq!C31</f>
        <v>1</v>
      </c>
      <c r="M31" s="167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200">
        <f>'[2]12'!B34</f>
        <v>84</v>
      </c>
      <c r="C32" s="201">
        <f>'[2]12'!C34</f>
        <v>0</v>
      </c>
      <c r="D32" s="201">
        <f>'[2]12'!D34</f>
        <v>0</v>
      </c>
      <c r="E32" s="201">
        <f>'[2]12'!E34</f>
        <v>0</v>
      </c>
      <c r="F32" s="15">
        <f t="shared" si="6"/>
        <v>84</v>
      </c>
      <c r="G32" s="200">
        <f>'[2]12'!H34</f>
        <v>34</v>
      </c>
      <c r="H32" s="201">
        <f>'[2]12'!I34</f>
        <v>0</v>
      </c>
      <c r="I32" s="201">
        <f>'[2]12'!J34</f>
        <v>0</v>
      </c>
      <c r="J32" s="201">
        <f>'[2]12'!K34</f>
        <v>0</v>
      </c>
      <c r="K32" s="15">
        <f t="shared" si="3"/>
        <v>34</v>
      </c>
      <c r="L32" s="18">
        <f>frq!C32</f>
        <v>1</v>
      </c>
      <c r="M32" s="167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200">
        <f>'[2]12'!B35</f>
        <v>84</v>
      </c>
      <c r="C33" s="201">
        <f>'[2]12'!C35</f>
        <v>0</v>
      </c>
      <c r="D33" s="201">
        <f>'[2]12'!D35</f>
        <v>0</v>
      </c>
      <c r="E33" s="201">
        <f>'[2]12'!E35</f>
        <v>0</v>
      </c>
      <c r="F33" s="15">
        <f t="shared" si="6"/>
        <v>84</v>
      </c>
      <c r="G33" s="200">
        <f>'[2]12'!H35</f>
        <v>34</v>
      </c>
      <c r="H33" s="201">
        <f>'[2]12'!I35</f>
        <v>0</v>
      </c>
      <c r="I33" s="201">
        <f>'[2]12'!J35</f>
        <v>0</v>
      </c>
      <c r="J33" s="201">
        <f>'[2]12'!K35</f>
        <v>0</v>
      </c>
      <c r="K33" s="15">
        <f t="shared" si="3"/>
        <v>34</v>
      </c>
      <c r="L33" s="18">
        <f>frq!C33</f>
        <v>1</v>
      </c>
      <c r="M33" s="167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200">
        <f>'[2]12'!B36</f>
        <v>84</v>
      </c>
      <c r="C34" s="201">
        <f>'[2]12'!C36</f>
        <v>0</v>
      </c>
      <c r="D34" s="201">
        <f>'[2]12'!D36</f>
        <v>0</v>
      </c>
      <c r="E34" s="201">
        <f>'[2]12'!E36</f>
        <v>0</v>
      </c>
      <c r="F34" s="15">
        <f t="shared" si="6"/>
        <v>84</v>
      </c>
      <c r="G34" s="200">
        <f>'[2]12'!H36</f>
        <v>34</v>
      </c>
      <c r="H34" s="201">
        <f>'[2]12'!I36</f>
        <v>0</v>
      </c>
      <c r="I34" s="201">
        <f>'[2]12'!J36</f>
        <v>0</v>
      </c>
      <c r="J34" s="201">
        <f>'[2]12'!K36</f>
        <v>0</v>
      </c>
      <c r="K34" s="15">
        <f t="shared" si="3"/>
        <v>34</v>
      </c>
      <c r="L34" s="18">
        <f>frq!C34</f>
        <v>1</v>
      </c>
      <c r="M34" s="167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200">
        <f>'[2]12'!B37</f>
        <v>84</v>
      </c>
      <c r="C35" s="201">
        <f>'[2]12'!C37</f>
        <v>0</v>
      </c>
      <c r="D35" s="201">
        <f>'[2]12'!D37</f>
        <v>0</v>
      </c>
      <c r="E35" s="201">
        <f>'[2]12'!E37</f>
        <v>0</v>
      </c>
      <c r="F35" s="15">
        <f t="shared" si="6"/>
        <v>84</v>
      </c>
      <c r="G35" s="200">
        <f>'[2]12'!H37</f>
        <v>34</v>
      </c>
      <c r="H35" s="201">
        <f>'[2]12'!I37</f>
        <v>0</v>
      </c>
      <c r="I35" s="201">
        <f>'[2]12'!J37</f>
        <v>0</v>
      </c>
      <c r="J35" s="201">
        <f>'[2]12'!K37</f>
        <v>0</v>
      </c>
      <c r="K35" s="15">
        <f t="shared" si="3"/>
        <v>34</v>
      </c>
      <c r="L35" s="18">
        <f>frq!C35</f>
        <v>1</v>
      </c>
      <c r="M35" s="167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200">
        <f>'[2]12'!B38</f>
        <v>84</v>
      </c>
      <c r="C36" s="201">
        <f>'[2]12'!C38</f>
        <v>0</v>
      </c>
      <c r="D36" s="201">
        <f>'[2]12'!D38</f>
        <v>0</v>
      </c>
      <c r="E36" s="201">
        <f>'[2]12'!E38</f>
        <v>0</v>
      </c>
      <c r="F36" s="15">
        <f t="shared" si="6"/>
        <v>84</v>
      </c>
      <c r="G36" s="200">
        <f>'[2]12'!H38</f>
        <v>34</v>
      </c>
      <c r="H36" s="201">
        <f>'[2]12'!I38</f>
        <v>0</v>
      </c>
      <c r="I36" s="201">
        <f>'[2]12'!J38</f>
        <v>0</v>
      </c>
      <c r="J36" s="201">
        <f>'[2]12'!K38</f>
        <v>0</v>
      </c>
      <c r="K36" s="15">
        <f t="shared" si="3"/>
        <v>34</v>
      </c>
      <c r="L36" s="18">
        <f>frq!C36</f>
        <v>1</v>
      </c>
      <c r="M36" s="167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200">
        <f>'[2]12'!B39</f>
        <v>84</v>
      </c>
      <c r="C37" s="201">
        <f>'[2]12'!C39</f>
        <v>0</v>
      </c>
      <c r="D37" s="201">
        <f>'[2]12'!D39</f>
        <v>0</v>
      </c>
      <c r="E37" s="201">
        <f>'[2]12'!E39</f>
        <v>0</v>
      </c>
      <c r="F37" s="15">
        <f t="shared" si="6"/>
        <v>84</v>
      </c>
      <c r="G37" s="200">
        <f>'[2]12'!H39</f>
        <v>34</v>
      </c>
      <c r="H37" s="201">
        <f>'[2]12'!I39</f>
        <v>0</v>
      </c>
      <c r="I37" s="201">
        <f>'[2]12'!J39</f>
        <v>0</v>
      </c>
      <c r="J37" s="201">
        <f>'[2]12'!K39</f>
        <v>0</v>
      </c>
      <c r="K37" s="15">
        <f t="shared" si="3"/>
        <v>34</v>
      </c>
      <c r="L37" s="18">
        <f>frq!C37</f>
        <v>1</v>
      </c>
      <c r="M37" s="167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200">
        <f>'[2]12'!B40</f>
        <v>84</v>
      </c>
      <c r="C38" s="201">
        <f>'[2]12'!C40</f>
        <v>0</v>
      </c>
      <c r="D38" s="201">
        <f>'[2]12'!D40</f>
        <v>0</v>
      </c>
      <c r="E38" s="201">
        <f>'[2]12'!E40</f>
        <v>0</v>
      </c>
      <c r="F38" s="15">
        <f t="shared" si="6"/>
        <v>84</v>
      </c>
      <c r="G38" s="200">
        <f>'[2]12'!H40</f>
        <v>34</v>
      </c>
      <c r="H38" s="201">
        <f>'[2]12'!I40</f>
        <v>0</v>
      </c>
      <c r="I38" s="201">
        <f>'[2]12'!J40</f>
        <v>0</v>
      </c>
      <c r="J38" s="201">
        <f>'[2]12'!K40</f>
        <v>0</v>
      </c>
      <c r="K38" s="15">
        <f t="shared" si="3"/>
        <v>34</v>
      </c>
      <c r="L38" s="18">
        <f>frq!C38</f>
        <v>1</v>
      </c>
      <c r="M38" s="167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200">
        <f>'[2]12'!B41</f>
        <v>84</v>
      </c>
      <c r="C39" s="201">
        <f>'[2]12'!C41</f>
        <v>0</v>
      </c>
      <c r="D39" s="201">
        <f>'[2]12'!D41</f>
        <v>0</v>
      </c>
      <c r="E39" s="201">
        <f>'[2]12'!E41</f>
        <v>0</v>
      </c>
      <c r="F39" s="15">
        <f t="shared" si="6"/>
        <v>84</v>
      </c>
      <c r="G39" s="200">
        <f>'[2]12'!H41</f>
        <v>34</v>
      </c>
      <c r="H39" s="201">
        <f>'[2]12'!I41</f>
        <v>0</v>
      </c>
      <c r="I39" s="201">
        <f>'[2]12'!J41</f>
        <v>0</v>
      </c>
      <c r="J39" s="201">
        <f>'[2]12'!K41</f>
        <v>0</v>
      </c>
      <c r="K39" s="15">
        <f t="shared" si="3"/>
        <v>34</v>
      </c>
      <c r="L39" s="18">
        <f>frq!C39</f>
        <v>1</v>
      </c>
      <c r="M39" s="167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200">
        <f>'[2]12'!B42</f>
        <v>84</v>
      </c>
      <c r="C40" s="201">
        <f>'[2]12'!C42</f>
        <v>0</v>
      </c>
      <c r="D40" s="201">
        <f>'[2]12'!D42</f>
        <v>0</v>
      </c>
      <c r="E40" s="201">
        <f>'[2]12'!E42</f>
        <v>0</v>
      </c>
      <c r="F40" s="15">
        <f t="shared" si="6"/>
        <v>84</v>
      </c>
      <c r="G40" s="200">
        <f>'[2]12'!H42</f>
        <v>34</v>
      </c>
      <c r="H40" s="201">
        <f>'[2]12'!I42</f>
        <v>0</v>
      </c>
      <c r="I40" s="201">
        <f>'[2]12'!J42</f>
        <v>0</v>
      </c>
      <c r="J40" s="201">
        <f>'[2]12'!K42</f>
        <v>0</v>
      </c>
      <c r="K40" s="15">
        <f t="shared" si="3"/>
        <v>34</v>
      </c>
      <c r="L40" s="18">
        <f>frq!C40</f>
        <v>1</v>
      </c>
      <c r="M40" s="167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200">
        <f>'[2]12'!B43</f>
        <v>84</v>
      </c>
      <c r="C41" s="201">
        <f>'[2]12'!C43</f>
        <v>0</v>
      </c>
      <c r="D41" s="201">
        <f>'[2]12'!D43</f>
        <v>0</v>
      </c>
      <c r="E41" s="201">
        <f>'[2]12'!E43</f>
        <v>0</v>
      </c>
      <c r="F41" s="15">
        <f t="shared" si="6"/>
        <v>84</v>
      </c>
      <c r="G41" s="200">
        <f>'[2]12'!H43</f>
        <v>34</v>
      </c>
      <c r="H41" s="201">
        <f>'[2]12'!I43</f>
        <v>0</v>
      </c>
      <c r="I41" s="201">
        <f>'[2]12'!J43</f>
        <v>0</v>
      </c>
      <c r="J41" s="201">
        <f>'[2]12'!K43</f>
        <v>0</v>
      </c>
      <c r="K41" s="15">
        <f t="shared" si="3"/>
        <v>34</v>
      </c>
      <c r="L41" s="18">
        <f>frq!C41</f>
        <v>1</v>
      </c>
      <c r="M41" s="167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200">
        <f>'[2]12'!B44</f>
        <v>84</v>
      </c>
      <c r="C42" s="201">
        <f>'[2]12'!C44</f>
        <v>0</v>
      </c>
      <c r="D42" s="201">
        <f>'[2]12'!D44</f>
        <v>0</v>
      </c>
      <c r="E42" s="201">
        <f>'[2]12'!E44</f>
        <v>0</v>
      </c>
      <c r="F42" s="15">
        <f t="shared" si="6"/>
        <v>84</v>
      </c>
      <c r="G42" s="200">
        <f>'[2]12'!H44</f>
        <v>34</v>
      </c>
      <c r="H42" s="201">
        <f>'[2]12'!I44</f>
        <v>0</v>
      </c>
      <c r="I42" s="201">
        <f>'[2]12'!J44</f>
        <v>0</v>
      </c>
      <c r="J42" s="201">
        <f>'[2]12'!K44</f>
        <v>0</v>
      </c>
      <c r="K42" s="15">
        <f t="shared" si="3"/>
        <v>34</v>
      </c>
      <c r="L42" s="18">
        <f>frq!C42</f>
        <v>1</v>
      </c>
      <c r="M42" s="167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200">
        <f>'[2]12'!B45</f>
        <v>84</v>
      </c>
      <c r="C43" s="201">
        <f>'[2]12'!C45</f>
        <v>0</v>
      </c>
      <c r="D43" s="201">
        <f>'[2]12'!D45</f>
        <v>0</v>
      </c>
      <c r="E43" s="201">
        <f>'[2]12'!E45</f>
        <v>0</v>
      </c>
      <c r="F43" s="15">
        <f t="shared" si="6"/>
        <v>84</v>
      </c>
      <c r="G43" s="200">
        <f>'[2]12'!H45</f>
        <v>34</v>
      </c>
      <c r="H43" s="201">
        <f>'[2]12'!I45</f>
        <v>0</v>
      </c>
      <c r="I43" s="201">
        <f>'[2]12'!J45</f>
        <v>0</v>
      </c>
      <c r="J43" s="201">
        <f>'[2]12'!K45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0">
        <f>'[2]12'!B46</f>
        <v>84</v>
      </c>
      <c r="C44" s="201">
        <f>'[2]12'!C46</f>
        <v>0</v>
      </c>
      <c r="D44" s="201">
        <f>'[2]12'!D46</f>
        <v>0</v>
      </c>
      <c r="E44" s="201">
        <f>'[2]12'!E46</f>
        <v>0</v>
      </c>
      <c r="F44" s="15">
        <f t="shared" si="6"/>
        <v>84</v>
      </c>
      <c r="G44" s="200">
        <f>'[2]12'!H46</f>
        <v>34</v>
      </c>
      <c r="H44" s="201">
        <f>'[2]12'!I46</f>
        <v>0</v>
      </c>
      <c r="I44" s="201">
        <f>'[2]12'!J46</f>
        <v>0</v>
      </c>
      <c r="J44" s="201">
        <f>'[2]12'!K46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0">
        <f>'[2]12'!B47</f>
        <v>84</v>
      </c>
      <c r="C45" s="201">
        <f>'[2]12'!C47</f>
        <v>0</v>
      </c>
      <c r="D45" s="201">
        <f>'[2]12'!D47</f>
        <v>0</v>
      </c>
      <c r="E45" s="201">
        <f>'[2]12'!E47</f>
        <v>0</v>
      </c>
      <c r="F45" s="15">
        <f t="shared" si="6"/>
        <v>84</v>
      </c>
      <c r="G45" s="200">
        <f>'[2]12'!H47</f>
        <v>36</v>
      </c>
      <c r="H45" s="201">
        <f>'[2]12'!I47</f>
        <v>0</v>
      </c>
      <c r="I45" s="201">
        <f>'[2]12'!J47</f>
        <v>0</v>
      </c>
      <c r="J45" s="201">
        <f>'[2]12'!K47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200">
        <f>'[2]12'!B48</f>
        <v>84</v>
      </c>
      <c r="C46" s="201">
        <f>'[2]12'!C48</f>
        <v>0</v>
      </c>
      <c r="D46" s="201">
        <f>'[2]12'!D48</f>
        <v>0</v>
      </c>
      <c r="E46" s="201">
        <f>'[2]12'!E48</f>
        <v>0</v>
      </c>
      <c r="F46" s="15">
        <f t="shared" si="6"/>
        <v>84</v>
      </c>
      <c r="G46" s="200">
        <f>'[2]12'!H48</f>
        <v>36</v>
      </c>
      <c r="H46" s="201">
        <f>'[2]12'!I48</f>
        <v>0</v>
      </c>
      <c r="I46" s="201">
        <f>'[2]12'!J48</f>
        <v>0</v>
      </c>
      <c r="J46" s="201">
        <f>'[2]12'!K48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200">
        <f>'[2]12'!B49</f>
        <v>84</v>
      </c>
      <c r="C47" s="201">
        <f>'[2]12'!C49</f>
        <v>0</v>
      </c>
      <c r="D47" s="201">
        <f>'[2]12'!D49</f>
        <v>0</v>
      </c>
      <c r="E47" s="201">
        <f>'[2]12'!E49</f>
        <v>0</v>
      </c>
      <c r="F47" s="15">
        <f t="shared" si="6"/>
        <v>84</v>
      </c>
      <c r="G47" s="200">
        <f>'[2]12'!H49</f>
        <v>36</v>
      </c>
      <c r="H47" s="201">
        <f>'[2]12'!I49</f>
        <v>0</v>
      </c>
      <c r="I47" s="201">
        <f>'[2]12'!J49</f>
        <v>0</v>
      </c>
      <c r="J47" s="201">
        <f>'[2]12'!K49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200">
        <f>'[2]12'!B50</f>
        <v>84</v>
      </c>
      <c r="C48" s="201">
        <f>'[2]12'!C50</f>
        <v>0</v>
      </c>
      <c r="D48" s="201">
        <f>'[2]12'!D50</f>
        <v>0</v>
      </c>
      <c r="E48" s="201">
        <f>'[2]12'!E50</f>
        <v>0</v>
      </c>
      <c r="F48" s="15">
        <f t="shared" si="6"/>
        <v>84</v>
      </c>
      <c r="G48" s="200">
        <f>'[2]12'!H50</f>
        <v>36</v>
      </c>
      <c r="H48" s="201">
        <f>'[2]12'!I50</f>
        <v>0</v>
      </c>
      <c r="I48" s="201">
        <f>'[2]12'!J50</f>
        <v>0</v>
      </c>
      <c r="J48" s="201">
        <f>'[2]12'!K50</f>
        <v>0</v>
      </c>
      <c r="K48" s="15">
        <f t="shared" si="3"/>
        <v>36</v>
      </c>
      <c r="L48" s="18">
        <f>frq!C48</f>
        <v>1</v>
      </c>
      <c r="M48" s="167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200">
        <f>'[2]12'!B51</f>
        <v>84</v>
      </c>
      <c r="C49" s="201">
        <f>'[2]12'!C51</f>
        <v>0</v>
      </c>
      <c r="D49" s="201">
        <f>'[2]12'!D51</f>
        <v>0</v>
      </c>
      <c r="E49" s="201">
        <f>'[2]12'!E51</f>
        <v>0</v>
      </c>
      <c r="F49" s="15">
        <f t="shared" si="6"/>
        <v>84</v>
      </c>
      <c r="G49" s="200">
        <f>'[2]12'!H51</f>
        <v>36</v>
      </c>
      <c r="H49" s="201">
        <f>'[2]12'!I51</f>
        <v>0</v>
      </c>
      <c r="I49" s="201">
        <f>'[2]12'!J51</f>
        <v>0</v>
      </c>
      <c r="J49" s="201">
        <f>'[2]12'!K51</f>
        <v>0</v>
      </c>
      <c r="K49" s="15">
        <f t="shared" si="3"/>
        <v>36</v>
      </c>
      <c r="L49" s="18">
        <f>frq!C49</f>
        <v>1</v>
      </c>
      <c r="M49" s="167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200">
        <f>'[2]12'!B52</f>
        <v>84</v>
      </c>
      <c r="C50" s="201">
        <f>'[2]12'!C52</f>
        <v>0</v>
      </c>
      <c r="D50" s="201">
        <f>'[2]12'!D52</f>
        <v>0</v>
      </c>
      <c r="E50" s="201">
        <f>'[2]12'!E52</f>
        <v>0</v>
      </c>
      <c r="F50" s="15">
        <f t="shared" si="6"/>
        <v>84</v>
      </c>
      <c r="G50" s="200">
        <f>'[2]12'!H52</f>
        <v>36</v>
      </c>
      <c r="H50" s="201">
        <f>'[2]12'!I52</f>
        <v>0</v>
      </c>
      <c r="I50" s="201">
        <f>'[2]12'!J52</f>
        <v>0</v>
      </c>
      <c r="J50" s="201">
        <f>'[2]12'!K52</f>
        <v>0</v>
      </c>
      <c r="K50" s="15">
        <f t="shared" si="3"/>
        <v>36</v>
      </c>
      <c r="L50" s="18">
        <f>frq!C50</f>
        <v>1</v>
      </c>
      <c r="M50" s="167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200">
        <f>'[2]12'!B53</f>
        <v>84</v>
      </c>
      <c r="C51" s="201">
        <f>'[2]12'!C53</f>
        <v>0</v>
      </c>
      <c r="D51" s="201">
        <f>'[2]12'!D53</f>
        <v>0</v>
      </c>
      <c r="E51" s="201">
        <f>'[2]12'!E53</f>
        <v>0</v>
      </c>
      <c r="F51" s="15">
        <f t="shared" si="6"/>
        <v>84</v>
      </c>
      <c r="G51" s="200">
        <f>'[2]12'!H53</f>
        <v>36</v>
      </c>
      <c r="H51" s="201">
        <f>'[2]12'!I53</f>
        <v>0</v>
      </c>
      <c r="I51" s="201">
        <f>'[2]12'!J53</f>
        <v>0</v>
      </c>
      <c r="J51" s="201">
        <f>'[2]12'!K53</f>
        <v>0</v>
      </c>
      <c r="K51" s="15">
        <f t="shared" si="3"/>
        <v>36</v>
      </c>
      <c r="L51" s="18">
        <f>frq!C51</f>
        <v>1</v>
      </c>
      <c r="M51" s="167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200">
        <f>'[2]12'!B54</f>
        <v>84</v>
      </c>
      <c r="C52" s="201">
        <f>'[2]12'!C54</f>
        <v>0</v>
      </c>
      <c r="D52" s="201">
        <f>'[2]12'!D54</f>
        <v>0</v>
      </c>
      <c r="E52" s="201">
        <f>'[2]12'!E54</f>
        <v>0</v>
      </c>
      <c r="F52" s="15">
        <f t="shared" si="6"/>
        <v>84</v>
      </c>
      <c r="G52" s="200">
        <f>'[2]12'!H54</f>
        <v>36</v>
      </c>
      <c r="H52" s="201">
        <f>'[2]12'!I54</f>
        <v>0</v>
      </c>
      <c r="I52" s="201">
        <f>'[2]12'!J54</f>
        <v>0</v>
      </c>
      <c r="J52" s="201">
        <f>'[2]12'!K54</f>
        <v>0</v>
      </c>
      <c r="K52" s="15">
        <f t="shared" si="3"/>
        <v>36</v>
      </c>
      <c r="L52" s="18">
        <f>frq!C52</f>
        <v>1</v>
      </c>
      <c r="M52" s="167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200">
        <f>'[2]12'!B55</f>
        <v>84</v>
      </c>
      <c r="C53" s="201">
        <f>'[2]12'!C55</f>
        <v>0</v>
      </c>
      <c r="D53" s="201">
        <f>'[2]12'!D55</f>
        <v>0</v>
      </c>
      <c r="E53" s="201">
        <f>'[2]12'!E55</f>
        <v>0</v>
      </c>
      <c r="F53" s="15">
        <f t="shared" si="6"/>
        <v>84</v>
      </c>
      <c r="G53" s="200">
        <f>'[2]12'!H55</f>
        <v>36</v>
      </c>
      <c r="H53" s="201">
        <f>'[2]12'!I55</f>
        <v>0</v>
      </c>
      <c r="I53" s="201">
        <f>'[2]12'!J55</f>
        <v>0</v>
      </c>
      <c r="J53" s="201">
        <f>'[2]12'!K55</f>
        <v>0</v>
      </c>
      <c r="K53" s="15">
        <f t="shared" si="3"/>
        <v>36</v>
      </c>
      <c r="L53" s="18">
        <f>frq!C53</f>
        <v>1</v>
      </c>
      <c r="M53" s="167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200">
        <f>'[2]12'!B56</f>
        <v>84</v>
      </c>
      <c r="C54" s="201">
        <f>'[2]12'!C56</f>
        <v>0</v>
      </c>
      <c r="D54" s="201">
        <f>'[2]12'!D56</f>
        <v>0</v>
      </c>
      <c r="E54" s="201">
        <f>'[2]12'!E56</f>
        <v>0</v>
      </c>
      <c r="F54" s="15">
        <f t="shared" si="6"/>
        <v>84</v>
      </c>
      <c r="G54" s="200">
        <f>'[2]12'!H56</f>
        <v>36</v>
      </c>
      <c r="H54" s="201">
        <f>'[2]12'!I56</f>
        <v>0</v>
      </c>
      <c r="I54" s="201">
        <f>'[2]12'!J56</f>
        <v>0</v>
      </c>
      <c r="J54" s="201">
        <f>'[2]12'!K56</f>
        <v>0</v>
      </c>
      <c r="K54" s="15">
        <f t="shared" si="3"/>
        <v>36</v>
      </c>
      <c r="L54" s="18">
        <f>frq!C54</f>
        <v>1</v>
      </c>
      <c r="M54" s="167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200">
        <f>'[2]12'!B57</f>
        <v>84</v>
      </c>
      <c r="C55" s="201">
        <f>'[2]12'!C57</f>
        <v>0</v>
      </c>
      <c r="D55" s="201">
        <f>'[2]12'!D57</f>
        <v>0</v>
      </c>
      <c r="E55" s="201">
        <f>'[2]12'!E57</f>
        <v>0</v>
      </c>
      <c r="F55" s="15">
        <f t="shared" si="6"/>
        <v>84</v>
      </c>
      <c r="G55" s="200">
        <f>'[2]12'!H57</f>
        <v>36</v>
      </c>
      <c r="H55" s="201">
        <f>'[2]12'!I57</f>
        <v>0</v>
      </c>
      <c r="I55" s="201">
        <f>'[2]12'!J57</f>
        <v>0</v>
      </c>
      <c r="J55" s="201">
        <f>'[2]12'!K57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200">
        <f>'[2]12'!B58</f>
        <v>84</v>
      </c>
      <c r="C56" s="201">
        <f>'[2]12'!C58</f>
        <v>0</v>
      </c>
      <c r="D56" s="201">
        <f>'[2]12'!D58</f>
        <v>0</v>
      </c>
      <c r="E56" s="201">
        <f>'[2]12'!E58</f>
        <v>0</v>
      </c>
      <c r="F56" s="15">
        <f t="shared" si="6"/>
        <v>84</v>
      </c>
      <c r="G56" s="200">
        <f>'[2]12'!H58</f>
        <v>36</v>
      </c>
      <c r="H56" s="201">
        <f>'[2]12'!I58</f>
        <v>0</v>
      </c>
      <c r="I56" s="201">
        <f>'[2]12'!J58</f>
        <v>0</v>
      </c>
      <c r="J56" s="201">
        <f>'[2]12'!K58</f>
        <v>0</v>
      </c>
      <c r="K56" s="15">
        <f t="shared" si="3"/>
        <v>36</v>
      </c>
      <c r="L56" s="18">
        <f>frq!C56</f>
        <v>1</v>
      </c>
      <c r="M56" s="167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200">
        <f>'[2]12'!B59</f>
        <v>84</v>
      </c>
      <c r="C57" s="201">
        <f>'[2]12'!C59</f>
        <v>0</v>
      </c>
      <c r="D57" s="201">
        <f>'[2]12'!D59</f>
        <v>0</v>
      </c>
      <c r="E57" s="201">
        <f>'[2]12'!E59</f>
        <v>0</v>
      </c>
      <c r="F57" s="15">
        <f t="shared" si="6"/>
        <v>84</v>
      </c>
      <c r="G57" s="200">
        <f>'[2]12'!H59</f>
        <v>36</v>
      </c>
      <c r="H57" s="201">
        <f>'[2]12'!I59</f>
        <v>0</v>
      </c>
      <c r="I57" s="201">
        <f>'[2]12'!J59</f>
        <v>0</v>
      </c>
      <c r="J57" s="201">
        <f>'[2]12'!K59</f>
        <v>0</v>
      </c>
      <c r="K57" s="15">
        <f t="shared" si="3"/>
        <v>36</v>
      </c>
      <c r="L57" s="18">
        <f>frq!C57</f>
        <v>1</v>
      </c>
      <c r="M57" s="167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200">
        <f>'[2]12'!B60</f>
        <v>84</v>
      </c>
      <c r="C58" s="201">
        <f>'[2]12'!C60</f>
        <v>0</v>
      </c>
      <c r="D58" s="201">
        <f>'[2]12'!D60</f>
        <v>0</v>
      </c>
      <c r="E58" s="201">
        <f>'[2]12'!E60</f>
        <v>0</v>
      </c>
      <c r="F58" s="15">
        <f t="shared" si="6"/>
        <v>84</v>
      </c>
      <c r="G58" s="200">
        <f>'[2]12'!H60</f>
        <v>36</v>
      </c>
      <c r="H58" s="201">
        <f>'[2]12'!I60</f>
        <v>0</v>
      </c>
      <c r="I58" s="201">
        <f>'[2]12'!J60</f>
        <v>0</v>
      </c>
      <c r="J58" s="201">
        <f>'[2]12'!K60</f>
        <v>0</v>
      </c>
      <c r="K58" s="15">
        <f t="shared" si="3"/>
        <v>36</v>
      </c>
      <c r="L58" s="18">
        <f>frq!C58</f>
        <v>1</v>
      </c>
      <c r="M58" s="167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200">
        <f>'[2]12'!B61</f>
        <v>84</v>
      </c>
      <c r="C59" s="201">
        <f>'[2]12'!C61</f>
        <v>0</v>
      </c>
      <c r="D59" s="201">
        <f>'[2]12'!D61</f>
        <v>0</v>
      </c>
      <c r="E59" s="201">
        <f>'[2]12'!E61</f>
        <v>0</v>
      </c>
      <c r="F59" s="15">
        <f t="shared" si="6"/>
        <v>84</v>
      </c>
      <c r="G59" s="200">
        <f>'[2]12'!H61</f>
        <v>36</v>
      </c>
      <c r="H59" s="201">
        <f>'[2]12'!I61</f>
        <v>0</v>
      </c>
      <c r="I59" s="201">
        <f>'[2]12'!J61</f>
        <v>0</v>
      </c>
      <c r="J59" s="201">
        <f>'[2]12'!K61</f>
        <v>0</v>
      </c>
      <c r="K59" s="15">
        <f t="shared" si="3"/>
        <v>36</v>
      </c>
      <c r="L59" s="18">
        <f>frq!C59</f>
        <v>1</v>
      </c>
      <c r="M59" s="167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200">
        <f>'[2]12'!B62</f>
        <v>84</v>
      </c>
      <c r="C60" s="201">
        <f>'[2]12'!C62</f>
        <v>0</v>
      </c>
      <c r="D60" s="201">
        <f>'[2]12'!D62</f>
        <v>0</v>
      </c>
      <c r="E60" s="201">
        <f>'[2]12'!E62</f>
        <v>0</v>
      </c>
      <c r="F60" s="15">
        <f t="shared" si="6"/>
        <v>84</v>
      </c>
      <c r="G60" s="200">
        <f>'[2]12'!H62</f>
        <v>36</v>
      </c>
      <c r="H60" s="201">
        <f>'[2]12'!I62</f>
        <v>0</v>
      </c>
      <c r="I60" s="201">
        <f>'[2]12'!J62</f>
        <v>0</v>
      </c>
      <c r="J60" s="201">
        <f>'[2]12'!K62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200">
        <f>'[2]12'!B63</f>
        <v>84</v>
      </c>
      <c r="C61" s="201">
        <f>'[2]12'!C63</f>
        <v>0</v>
      </c>
      <c r="D61" s="201">
        <f>'[2]12'!D63</f>
        <v>0</v>
      </c>
      <c r="E61" s="201">
        <f>'[2]12'!E63</f>
        <v>0</v>
      </c>
      <c r="F61" s="15">
        <f t="shared" si="6"/>
        <v>84</v>
      </c>
      <c r="G61" s="200">
        <f>'[2]12'!H63</f>
        <v>36</v>
      </c>
      <c r="H61" s="201">
        <f>'[2]12'!I63</f>
        <v>0</v>
      </c>
      <c r="I61" s="201">
        <f>'[2]12'!J63</f>
        <v>0</v>
      </c>
      <c r="J61" s="201">
        <f>'[2]12'!K63</f>
        <v>0</v>
      </c>
      <c r="K61" s="15">
        <f t="shared" si="3"/>
        <v>36</v>
      </c>
      <c r="L61" s="18">
        <f>frq!C61</f>
        <v>1</v>
      </c>
      <c r="M61" s="167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200">
        <f>'[2]12'!B64</f>
        <v>84</v>
      </c>
      <c r="C62" s="201">
        <f>'[2]12'!C64</f>
        <v>0</v>
      </c>
      <c r="D62" s="201">
        <f>'[2]12'!D64</f>
        <v>0</v>
      </c>
      <c r="E62" s="201">
        <f>'[2]12'!E64</f>
        <v>0</v>
      </c>
      <c r="F62" s="15">
        <f t="shared" si="6"/>
        <v>84</v>
      </c>
      <c r="G62" s="200">
        <f>'[2]12'!H64</f>
        <v>36</v>
      </c>
      <c r="H62" s="201">
        <f>'[2]12'!I64</f>
        <v>0</v>
      </c>
      <c r="I62" s="201">
        <f>'[2]12'!J64</f>
        <v>0</v>
      </c>
      <c r="J62" s="201">
        <f>'[2]12'!K64</f>
        <v>0</v>
      </c>
      <c r="K62" s="15">
        <f t="shared" si="3"/>
        <v>36</v>
      </c>
      <c r="L62" s="18">
        <f>frq!C62</f>
        <v>1</v>
      </c>
      <c r="M62" s="167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200">
        <f>'[2]12'!B65</f>
        <v>84</v>
      </c>
      <c r="C63" s="201">
        <f>'[2]12'!C65</f>
        <v>0</v>
      </c>
      <c r="D63" s="201">
        <f>'[2]12'!D65</f>
        <v>0</v>
      </c>
      <c r="E63" s="201">
        <f>'[2]12'!E65</f>
        <v>0</v>
      </c>
      <c r="F63" s="15">
        <f t="shared" si="6"/>
        <v>84</v>
      </c>
      <c r="G63" s="200">
        <f>'[2]12'!H65</f>
        <v>36</v>
      </c>
      <c r="H63" s="201">
        <f>'[2]12'!I65</f>
        <v>0</v>
      </c>
      <c r="I63" s="201">
        <f>'[2]12'!J65</f>
        <v>0</v>
      </c>
      <c r="J63" s="201">
        <f>'[2]12'!K65</f>
        <v>0</v>
      </c>
      <c r="K63" s="15">
        <f t="shared" si="3"/>
        <v>36</v>
      </c>
      <c r="L63" s="18">
        <f>frq!C63</f>
        <v>1</v>
      </c>
      <c r="M63" s="167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200">
        <f>'[2]12'!B66</f>
        <v>84</v>
      </c>
      <c r="C64" s="201">
        <f>'[2]12'!C66</f>
        <v>0</v>
      </c>
      <c r="D64" s="201">
        <f>'[2]12'!D66</f>
        <v>0</v>
      </c>
      <c r="E64" s="201">
        <f>'[2]12'!E66</f>
        <v>0</v>
      </c>
      <c r="F64" s="15">
        <f t="shared" si="6"/>
        <v>84</v>
      </c>
      <c r="G64" s="200">
        <f>'[2]12'!H66</f>
        <v>36</v>
      </c>
      <c r="H64" s="201">
        <f>'[2]12'!I66</f>
        <v>0</v>
      </c>
      <c r="I64" s="201">
        <f>'[2]12'!J66</f>
        <v>0</v>
      </c>
      <c r="J64" s="201">
        <f>'[2]12'!K66</f>
        <v>0</v>
      </c>
      <c r="K64" s="15">
        <f t="shared" si="3"/>
        <v>36</v>
      </c>
      <c r="L64" s="18">
        <f>frq!C64</f>
        <v>1</v>
      </c>
      <c r="M64" s="167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200">
        <f>'[2]12'!B67</f>
        <v>84</v>
      </c>
      <c r="C65" s="201">
        <f>'[2]12'!C67</f>
        <v>0</v>
      </c>
      <c r="D65" s="201">
        <f>'[2]12'!D67</f>
        <v>0</v>
      </c>
      <c r="E65" s="201">
        <f>'[2]12'!E67</f>
        <v>0</v>
      </c>
      <c r="F65" s="15">
        <f t="shared" si="6"/>
        <v>84</v>
      </c>
      <c r="G65" s="200">
        <f>'[2]12'!H67</f>
        <v>35</v>
      </c>
      <c r="H65" s="201">
        <f>'[2]12'!I67</f>
        <v>0</v>
      </c>
      <c r="I65" s="201">
        <f>'[2]12'!J67</f>
        <v>0</v>
      </c>
      <c r="J65" s="201">
        <f>'[2]12'!K67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0">
        <f>'[2]12'!B68</f>
        <v>84</v>
      </c>
      <c r="C66" s="201">
        <f>'[2]12'!C68</f>
        <v>0</v>
      </c>
      <c r="D66" s="201">
        <f>'[2]12'!D68</f>
        <v>0</v>
      </c>
      <c r="E66" s="201">
        <f>'[2]12'!E68</f>
        <v>0</v>
      </c>
      <c r="F66" s="15">
        <f t="shared" si="6"/>
        <v>84</v>
      </c>
      <c r="G66" s="200">
        <f>'[2]12'!H68</f>
        <v>34</v>
      </c>
      <c r="H66" s="201">
        <f>'[2]12'!I68</f>
        <v>0</v>
      </c>
      <c r="I66" s="201">
        <f>'[2]12'!J68</f>
        <v>0</v>
      </c>
      <c r="J66" s="201">
        <f>'[2]12'!K68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00">
        <f>'[2]12'!B69</f>
        <v>84</v>
      </c>
      <c r="C67" s="201">
        <f>'[2]12'!C69</f>
        <v>0</v>
      </c>
      <c r="D67" s="201">
        <f>'[2]12'!D69</f>
        <v>0</v>
      </c>
      <c r="E67" s="201">
        <f>'[2]12'!E69</f>
        <v>0</v>
      </c>
      <c r="F67" s="15">
        <f t="shared" si="6"/>
        <v>84</v>
      </c>
      <c r="G67" s="200">
        <f>'[2]12'!H69</f>
        <v>34</v>
      </c>
      <c r="H67" s="201">
        <f>'[2]12'!I69</f>
        <v>0</v>
      </c>
      <c r="I67" s="201">
        <f>'[2]12'!J69</f>
        <v>0</v>
      </c>
      <c r="J67" s="201">
        <f>'[2]12'!K69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00">
        <f>'[2]12'!B70</f>
        <v>84</v>
      </c>
      <c r="C68" s="201">
        <f>'[2]12'!C70</f>
        <v>0</v>
      </c>
      <c r="D68" s="201">
        <f>'[2]12'!D70</f>
        <v>0</v>
      </c>
      <c r="E68" s="201">
        <f>'[2]12'!E70</f>
        <v>0</v>
      </c>
      <c r="F68" s="15">
        <f t="shared" si="6"/>
        <v>84</v>
      </c>
      <c r="G68" s="200">
        <f>'[2]12'!H70</f>
        <v>34</v>
      </c>
      <c r="H68" s="201">
        <f>'[2]12'!I70</f>
        <v>0</v>
      </c>
      <c r="I68" s="201">
        <f>'[2]12'!J70</f>
        <v>0</v>
      </c>
      <c r="J68" s="201">
        <f>'[2]12'!K70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00">
        <f>'[2]12'!B71</f>
        <v>84</v>
      </c>
      <c r="C69" s="201">
        <f>'[2]12'!C71</f>
        <v>0</v>
      </c>
      <c r="D69" s="201">
        <f>'[2]12'!D71</f>
        <v>0</v>
      </c>
      <c r="E69" s="201">
        <f>'[2]12'!E71</f>
        <v>0</v>
      </c>
      <c r="F69" s="15">
        <f t="shared" ref="F69:F98" si="16">SUM(B69:E69)</f>
        <v>84</v>
      </c>
      <c r="G69" s="200">
        <f>'[2]12'!H71</f>
        <v>34</v>
      </c>
      <c r="H69" s="201">
        <f>'[2]12'!I71</f>
        <v>0</v>
      </c>
      <c r="I69" s="201">
        <f>'[2]12'!J71</f>
        <v>0</v>
      </c>
      <c r="J69" s="201">
        <f>'[2]12'!K71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00">
        <f>'[2]12'!B72</f>
        <v>84</v>
      </c>
      <c r="C70" s="201">
        <f>'[2]12'!C72</f>
        <v>0</v>
      </c>
      <c r="D70" s="201">
        <f>'[2]12'!D72</f>
        <v>0</v>
      </c>
      <c r="E70" s="201">
        <f>'[2]12'!E72</f>
        <v>0</v>
      </c>
      <c r="F70" s="15">
        <f t="shared" si="16"/>
        <v>84</v>
      </c>
      <c r="G70" s="200">
        <f>'[2]12'!H72</f>
        <v>34</v>
      </c>
      <c r="H70" s="201">
        <f>'[2]12'!I72</f>
        <v>0</v>
      </c>
      <c r="I70" s="201">
        <f>'[2]12'!J72</f>
        <v>0</v>
      </c>
      <c r="J70" s="201">
        <f>'[2]12'!K72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00">
        <f>'[2]12'!B73</f>
        <v>84</v>
      </c>
      <c r="C71" s="201">
        <f>'[2]12'!C73</f>
        <v>0</v>
      </c>
      <c r="D71" s="201">
        <f>'[2]12'!D73</f>
        <v>0</v>
      </c>
      <c r="E71" s="201">
        <f>'[2]12'!E73</f>
        <v>0</v>
      </c>
      <c r="F71" s="15">
        <f t="shared" si="16"/>
        <v>84</v>
      </c>
      <c r="G71" s="200">
        <f>'[2]12'!H73</f>
        <v>34</v>
      </c>
      <c r="H71" s="201">
        <f>'[2]12'!I73</f>
        <v>0</v>
      </c>
      <c r="I71" s="201">
        <f>'[2]12'!J73</f>
        <v>0</v>
      </c>
      <c r="J71" s="201">
        <f>'[2]12'!K73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200">
        <f>'[2]12'!B74</f>
        <v>84</v>
      </c>
      <c r="C72" s="201">
        <f>'[2]12'!C74</f>
        <v>0</v>
      </c>
      <c r="D72" s="201">
        <f>'[2]12'!D74</f>
        <v>0</v>
      </c>
      <c r="E72" s="201">
        <f>'[2]12'!E74</f>
        <v>0</v>
      </c>
      <c r="F72" s="15">
        <f t="shared" si="16"/>
        <v>84</v>
      </c>
      <c r="G72" s="200">
        <f>'[2]12'!H74</f>
        <v>34</v>
      </c>
      <c r="H72" s="201">
        <f>'[2]12'!I74</f>
        <v>0</v>
      </c>
      <c r="I72" s="201">
        <f>'[2]12'!J74</f>
        <v>0</v>
      </c>
      <c r="J72" s="201">
        <f>'[2]12'!K74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200">
        <f>'[2]12'!B75</f>
        <v>84</v>
      </c>
      <c r="C73" s="201">
        <f>'[2]12'!C75</f>
        <v>0</v>
      </c>
      <c r="D73" s="201">
        <f>'[2]12'!D75</f>
        <v>0</v>
      </c>
      <c r="E73" s="201">
        <f>'[2]12'!E75</f>
        <v>0</v>
      </c>
      <c r="F73" s="15">
        <f t="shared" si="16"/>
        <v>84</v>
      </c>
      <c r="G73" s="200">
        <f>'[2]12'!H75</f>
        <v>35</v>
      </c>
      <c r="H73" s="201">
        <f>'[2]12'!I75</f>
        <v>0</v>
      </c>
      <c r="I73" s="201">
        <f>'[2]12'!J75</f>
        <v>0</v>
      </c>
      <c r="J73" s="201">
        <f>'[2]12'!K75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0">
        <f>'[2]12'!B76</f>
        <v>84</v>
      </c>
      <c r="C74" s="201">
        <f>'[2]12'!C76</f>
        <v>0</v>
      </c>
      <c r="D74" s="201">
        <f>'[2]12'!D76</f>
        <v>0</v>
      </c>
      <c r="E74" s="201">
        <f>'[2]12'!E76</f>
        <v>0</v>
      </c>
      <c r="F74" s="15">
        <f t="shared" si="16"/>
        <v>84</v>
      </c>
      <c r="G74" s="200">
        <f>'[2]12'!H76</f>
        <v>35</v>
      </c>
      <c r="H74" s="201">
        <f>'[2]12'!I76</f>
        <v>0</v>
      </c>
      <c r="I74" s="201">
        <f>'[2]12'!J76</f>
        <v>0</v>
      </c>
      <c r="J74" s="201">
        <f>'[2]12'!K76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00">
        <f>'[2]12'!B77</f>
        <v>84</v>
      </c>
      <c r="C75" s="201">
        <f>'[2]12'!C77</f>
        <v>0</v>
      </c>
      <c r="D75" s="201">
        <f>'[2]12'!D77</f>
        <v>0</v>
      </c>
      <c r="E75" s="201">
        <f>'[2]12'!E77</f>
        <v>0</v>
      </c>
      <c r="F75" s="15">
        <f t="shared" si="16"/>
        <v>84</v>
      </c>
      <c r="G75" s="200">
        <f>'[2]12'!H77</f>
        <v>35</v>
      </c>
      <c r="H75" s="201">
        <f>'[2]12'!I77</f>
        <v>0</v>
      </c>
      <c r="I75" s="201">
        <f>'[2]12'!J77</f>
        <v>0</v>
      </c>
      <c r="J75" s="201">
        <f>'[2]12'!K77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0">
        <f>'[2]12'!B78</f>
        <v>84</v>
      </c>
      <c r="C76" s="201">
        <f>'[2]12'!C78</f>
        <v>0</v>
      </c>
      <c r="D76" s="201">
        <f>'[2]12'!D78</f>
        <v>0</v>
      </c>
      <c r="E76" s="201">
        <f>'[2]12'!E78</f>
        <v>0</v>
      </c>
      <c r="F76" s="15">
        <f t="shared" si="16"/>
        <v>84</v>
      </c>
      <c r="G76" s="200">
        <f>'[2]12'!H78</f>
        <v>35</v>
      </c>
      <c r="H76" s="201">
        <f>'[2]12'!I78</f>
        <v>0</v>
      </c>
      <c r="I76" s="201">
        <f>'[2]12'!J78</f>
        <v>0</v>
      </c>
      <c r="J76" s="201">
        <f>'[2]12'!K78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0">
        <f>'[2]12'!B79</f>
        <v>84</v>
      </c>
      <c r="C77" s="201">
        <f>'[2]12'!C79</f>
        <v>0</v>
      </c>
      <c r="D77" s="201">
        <f>'[2]12'!D79</f>
        <v>0</v>
      </c>
      <c r="E77" s="201">
        <f>'[2]12'!E79</f>
        <v>0</v>
      </c>
      <c r="F77" s="15">
        <f t="shared" si="16"/>
        <v>84</v>
      </c>
      <c r="G77" s="200">
        <f>'[2]12'!H79</f>
        <v>35</v>
      </c>
      <c r="H77" s="201">
        <f>'[2]12'!I79</f>
        <v>0</v>
      </c>
      <c r="I77" s="201">
        <f>'[2]12'!J79</f>
        <v>0</v>
      </c>
      <c r="J77" s="201">
        <f>'[2]12'!K79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0">
        <f>'[2]12'!B80</f>
        <v>84</v>
      </c>
      <c r="C78" s="201">
        <f>'[2]12'!C80</f>
        <v>0</v>
      </c>
      <c r="D78" s="201">
        <f>'[2]12'!D80</f>
        <v>0</v>
      </c>
      <c r="E78" s="201">
        <f>'[2]12'!E80</f>
        <v>0</v>
      </c>
      <c r="F78" s="15">
        <f t="shared" si="16"/>
        <v>84</v>
      </c>
      <c r="G78" s="200">
        <f>'[2]12'!H80</f>
        <v>34</v>
      </c>
      <c r="H78" s="201">
        <f>'[2]12'!I80</f>
        <v>0</v>
      </c>
      <c r="I78" s="201">
        <f>'[2]12'!J80</f>
        <v>0</v>
      </c>
      <c r="J78" s="201">
        <f>'[2]12'!K80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0">
        <f>'[2]12'!B81</f>
        <v>84</v>
      </c>
      <c r="C79" s="201">
        <f>'[2]12'!C81</f>
        <v>0</v>
      </c>
      <c r="D79" s="201">
        <f>'[2]12'!D81</f>
        <v>0</v>
      </c>
      <c r="E79" s="201">
        <f>'[2]12'!E81</f>
        <v>0</v>
      </c>
      <c r="F79" s="15">
        <f t="shared" si="16"/>
        <v>84</v>
      </c>
      <c r="G79" s="200">
        <f>'[2]12'!H81</f>
        <v>34</v>
      </c>
      <c r="H79" s="201">
        <f>'[2]12'!I81</f>
        <v>0</v>
      </c>
      <c r="I79" s="201">
        <f>'[2]12'!J81</f>
        <v>0</v>
      </c>
      <c r="J79" s="201">
        <f>'[2]12'!K81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0">
        <f>'[2]12'!B82</f>
        <v>84</v>
      </c>
      <c r="C80" s="201">
        <f>'[2]12'!C82</f>
        <v>0</v>
      </c>
      <c r="D80" s="201">
        <f>'[2]12'!D82</f>
        <v>0</v>
      </c>
      <c r="E80" s="201">
        <f>'[2]12'!E82</f>
        <v>0</v>
      </c>
      <c r="F80" s="15">
        <f t="shared" si="16"/>
        <v>84</v>
      </c>
      <c r="G80" s="200">
        <f>'[2]12'!H82</f>
        <v>34</v>
      </c>
      <c r="H80" s="201">
        <f>'[2]12'!I82</f>
        <v>0</v>
      </c>
      <c r="I80" s="201">
        <f>'[2]12'!J82</f>
        <v>0</v>
      </c>
      <c r="J80" s="201">
        <f>'[2]12'!K82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0">
        <f>'[2]12'!B83</f>
        <v>84</v>
      </c>
      <c r="C81" s="201">
        <f>'[2]12'!C83</f>
        <v>0</v>
      </c>
      <c r="D81" s="201">
        <f>'[2]12'!D83</f>
        <v>0</v>
      </c>
      <c r="E81" s="201">
        <f>'[2]12'!E83</f>
        <v>0</v>
      </c>
      <c r="F81" s="15">
        <f t="shared" si="16"/>
        <v>84</v>
      </c>
      <c r="G81" s="200">
        <f>'[2]12'!H83</f>
        <v>34</v>
      </c>
      <c r="H81" s="201">
        <f>'[2]12'!I83</f>
        <v>0</v>
      </c>
      <c r="I81" s="201">
        <f>'[2]12'!J83</f>
        <v>0</v>
      </c>
      <c r="J81" s="201">
        <f>'[2]12'!K83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0">
        <f>'[2]12'!B84</f>
        <v>84</v>
      </c>
      <c r="C82" s="201">
        <f>'[2]12'!C84</f>
        <v>0</v>
      </c>
      <c r="D82" s="201">
        <f>'[2]12'!D84</f>
        <v>0</v>
      </c>
      <c r="E82" s="201">
        <f>'[2]12'!E84</f>
        <v>0</v>
      </c>
      <c r="F82" s="15">
        <f t="shared" si="16"/>
        <v>84</v>
      </c>
      <c r="G82" s="200">
        <f>'[2]12'!H84</f>
        <v>34</v>
      </c>
      <c r="H82" s="201">
        <f>'[2]12'!I84</f>
        <v>0</v>
      </c>
      <c r="I82" s="201">
        <f>'[2]12'!J84</f>
        <v>0</v>
      </c>
      <c r="J82" s="201">
        <f>'[2]12'!K84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0">
        <f>'[2]12'!B85</f>
        <v>84</v>
      </c>
      <c r="C83" s="201">
        <f>'[2]12'!C85</f>
        <v>0</v>
      </c>
      <c r="D83" s="201">
        <f>'[2]12'!D85</f>
        <v>0</v>
      </c>
      <c r="E83" s="201">
        <f>'[2]12'!E85</f>
        <v>0</v>
      </c>
      <c r="F83" s="15">
        <f t="shared" si="16"/>
        <v>84</v>
      </c>
      <c r="G83" s="200">
        <f>'[2]12'!H85</f>
        <v>34</v>
      </c>
      <c r="H83" s="201">
        <f>'[2]12'!I85</f>
        <v>0</v>
      </c>
      <c r="I83" s="201">
        <f>'[2]12'!J85</f>
        <v>0</v>
      </c>
      <c r="J83" s="201">
        <f>'[2]12'!K85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0">
        <f>'[2]12'!B86</f>
        <v>84</v>
      </c>
      <c r="C84" s="201">
        <f>'[2]12'!C86</f>
        <v>0</v>
      </c>
      <c r="D84" s="201">
        <f>'[2]12'!D86</f>
        <v>0</v>
      </c>
      <c r="E84" s="201">
        <f>'[2]12'!E86</f>
        <v>0</v>
      </c>
      <c r="F84" s="15">
        <f t="shared" si="16"/>
        <v>84</v>
      </c>
      <c r="G84" s="200">
        <f>'[2]12'!H86</f>
        <v>34</v>
      </c>
      <c r="H84" s="201">
        <f>'[2]12'!I86</f>
        <v>0</v>
      </c>
      <c r="I84" s="201">
        <f>'[2]12'!J86</f>
        <v>0</v>
      </c>
      <c r="J84" s="201">
        <f>'[2]12'!K86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0">
        <f>'[2]12'!B87</f>
        <v>84</v>
      </c>
      <c r="C85" s="201">
        <f>'[2]12'!C87</f>
        <v>0</v>
      </c>
      <c r="D85" s="201">
        <f>'[2]12'!D87</f>
        <v>0</v>
      </c>
      <c r="E85" s="201">
        <f>'[2]12'!E87</f>
        <v>0</v>
      </c>
      <c r="F85" s="15">
        <f t="shared" si="16"/>
        <v>84</v>
      </c>
      <c r="G85" s="200">
        <f>'[2]12'!H87</f>
        <v>34</v>
      </c>
      <c r="H85" s="201">
        <f>'[2]12'!I87</f>
        <v>0</v>
      </c>
      <c r="I85" s="201">
        <f>'[2]12'!J87</f>
        <v>0</v>
      </c>
      <c r="J85" s="201">
        <f>'[2]12'!K87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0">
        <f>'[2]12'!B88</f>
        <v>84</v>
      </c>
      <c r="C86" s="201">
        <f>'[2]12'!C88</f>
        <v>0</v>
      </c>
      <c r="D86" s="201">
        <f>'[2]12'!D88</f>
        <v>0</v>
      </c>
      <c r="E86" s="201">
        <f>'[2]12'!E88</f>
        <v>0</v>
      </c>
      <c r="F86" s="15">
        <f t="shared" si="16"/>
        <v>84</v>
      </c>
      <c r="G86" s="200">
        <f>'[2]12'!H88</f>
        <v>35</v>
      </c>
      <c r="H86" s="201">
        <f>'[2]12'!I88</f>
        <v>0</v>
      </c>
      <c r="I86" s="201">
        <f>'[2]12'!J88</f>
        <v>0</v>
      </c>
      <c r="J86" s="201">
        <f>'[2]12'!K88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0">
        <f>'[2]12'!B89</f>
        <v>84</v>
      </c>
      <c r="C87" s="201">
        <f>'[2]12'!C89</f>
        <v>0</v>
      </c>
      <c r="D87" s="201">
        <f>'[2]12'!D89</f>
        <v>0</v>
      </c>
      <c r="E87" s="201">
        <f>'[2]12'!E89</f>
        <v>0</v>
      </c>
      <c r="F87" s="15">
        <f t="shared" si="16"/>
        <v>84</v>
      </c>
      <c r="G87" s="200">
        <f>'[2]12'!H89</f>
        <v>35</v>
      </c>
      <c r="H87" s="201">
        <f>'[2]12'!I89</f>
        <v>0</v>
      </c>
      <c r="I87" s="201">
        <f>'[2]12'!J89</f>
        <v>0</v>
      </c>
      <c r="J87" s="201">
        <f>'[2]12'!K89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0">
        <f>'[2]12'!B90</f>
        <v>84</v>
      </c>
      <c r="C88" s="201">
        <f>'[2]12'!C90</f>
        <v>0</v>
      </c>
      <c r="D88" s="201">
        <f>'[2]12'!D90</f>
        <v>0</v>
      </c>
      <c r="E88" s="201">
        <f>'[2]12'!E90</f>
        <v>0</v>
      </c>
      <c r="F88" s="15">
        <f t="shared" si="16"/>
        <v>84</v>
      </c>
      <c r="G88" s="200">
        <f>'[2]12'!H90</f>
        <v>35</v>
      </c>
      <c r="H88" s="201">
        <f>'[2]12'!I90</f>
        <v>0</v>
      </c>
      <c r="I88" s="201">
        <f>'[2]12'!J90</f>
        <v>0</v>
      </c>
      <c r="J88" s="201">
        <f>'[2]12'!K90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0">
        <f>'[2]12'!B91</f>
        <v>84</v>
      </c>
      <c r="C89" s="201">
        <f>'[2]12'!C91</f>
        <v>0</v>
      </c>
      <c r="D89" s="201">
        <f>'[2]12'!D91</f>
        <v>0</v>
      </c>
      <c r="E89" s="201">
        <f>'[2]12'!E91</f>
        <v>0</v>
      </c>
      <c r="F89" s="15">
        <f t="shared" si="16"/>
        <v>84</v>
      </c>
      <c r="G89" s="200">
        <f>'[2]12'!H91</f>
        <v>35</v>
      </c>
      <c r="H89" s="201">
        <f>'[2]12'!I91</f>
        <v>0</v>
      </c>
      <c r="I89" s="201">
        <f>'[2]12'!J91</f>
        <v>0</v>
      </c>
      <c r="J89" s="201">
        <f>'[2]12'!K91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0">
        <f>'[2]12'!B92</f>
        <v>84</v>
      </c>
      <c r="C90" s="201">
        <f>'[2]12'!C92</f>
        <v>0</v>
      </c>
      <c r="D90" s="201">
        <f>'[2]12'!D92</f>
        <v>0</v>
      </c>
      <c r="E90" s="201">
        <f>'[2]12'!E92</f>
        <v>0</v>
      </c>
      <c r="F90" s="15">
        <f t="shared" si="16"/>
        <v>84</v>
      </c>
      <c r="G90" s="200">
        <f>'[2]12'!H92</f>
        <v>35</v>
      </c>
      <c r="H90" s="201">
        <f>'[2]12'!I92</f>
        <v>0</v>
      </c>
      <c r="I90" s="201">
        <f>'[2]12'!J92</f>
        <v>0</v>
      </c>
      <c r="J90" s="201">
        <f>'[2]12'!K92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0">
        <f>'[2]12'!B93</f>
        <v>84</v>
      </c>
      <c r="C91" s="201">
        <f>'[2]12'!C93</f>
        <v>0</v>
      </c>
      <c r="D91" s="201">
        <f>'[2]12'!D93</f>
        <v>0</v>
      </c>
      <c r="E91" s="201">
        <f>'[2]12'!E93</f>
        <v>0</v>
      </c>
      <c r="F91" s="15">
        <f t="shared" si="16"/>
        <v>84</v>
      </c>
      <c r="G91" s="200">
        <f>'[2]12'!H93</f>
        <v>35</v>
      </c>
      <c r="H91" s="201">
        <f>'[2]12'!I93</f>
        <v>0</v>
      </c>
      <c r="I91" s="201">
        <f>'[2]12'!J93</f>
        <v>0</v>
      </c>
      <c r="J91" s="201">
        <f>'[2]12'!K93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0">
        <f>'[2]12'!B94</f>
        <v>84</v>
      </c>
      <c r="C92" s="201">
        <f>'[2]12'!C94</f>
        <v>0</v>
      </c>
      <c r="D92" s="201">
        <f>'[2]12'!D94</f>
        <v>0</v>
      </c>
      <c r="E92" s="201">
        <f>'[2]12'!E94</f>
        <v>0</v>
      </c>
      <c r="F92" s="15">
        <f t="shared" si="16"/>
        <v>84</v>
      </c>
      <c r="G92" s="200">
        <f>'[2]12'!H94</f>
        <v>35</v>
      </c>
      <c r="H92" s="201">
        <f>'[2]12'!I94</f>
        <v>0</v>
      </c>
      <c r="I92" s="201">
        <f>'[2]12'!J94</f>
        <v>0</v>
      </c>
      <c r="J92" s="201">
        <f>'[2]12'!K94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0">
        <f>'[2]12'!B95</f>
        <v>84</v>
      </c>
      <c r="C93" s="201">
        <f>'[2]12'!C95</f>
        <v>0</v>
      </c>
      <c r="D93" s="201">
        <f>'[2]12'!D95</f>
        <v>0</v>
      </c>
      <c r="E93" s="201">
        <f>'[2]12'!E95</f>
        <v>0</v>
      </c>
      <c r="F93" s="15">
        <f t="shared" si="16"/>
        <v>84</v>
      </c>
      <c r="G93" s="200">
        <f>'[2]12'!H95</f>
        <v>35</v>
      </c>
      <c r="H93" s="201">
        <f>'[2]12'!I95</f>
        <v>0</v>
      </c>
      <c r="I93" s="201">
        <f>'[2]12'!J95</f>
        <v>0</v>
      </c>
      <c r="J93" s="201">
        <f>'[2]12'!K95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0">
        <f>'[2]12'!B96</f>
        <v>84</v>
      </c>
      <c r="C94" s="201">
        <f>'[2]12'!C96</f>
        <v>0</v>
      </c>
      <c r="D94" s="201">
        <f>'[2]12'!D96</f>
        <v>0</v>
      </c>
      <c r="E94" s="201">
        <f>'[2]12'!E96</f>
        <v>0</v>
      </c>
      <c r="F94" s="15">
        <f t="shared" si="16"/>
        <v>84</v>
      </c>
      <c r="G94" s="200">
        <f>'[2]12'!H96</f>
        <v>34</v>
      </c>
      <c r="H94" s="201">
        <f>'[2]12'!I96</f>
        <v>0</v>
      </c>
      <c r="I94" s="201">
        <f>'[2]12'!J96</f>
        <v>0</v>
      </c>
      <c r="J94" s="201">
        <f>'[2]12'!K96</f>
        <v>0</v>
      </c>
      <c r="K94" s="15">
        <f t="shared" si="13"/>
        <v>34</v>
      </c>
      <c r="L94" s="18">
        <f>frq!C94</f>
        <v>1</v>
      </c>
      <c r="M94" s="167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200">
        <f>'[2]12'!B97</f>
        <v>84</v>
      </c>
      <c r="C95" s="201">
        <f>'[2]12'!C97</f>
        <v>0</v>
      </c>
      <c r="D95" s="201">
        <f>'[2]12'!D97</f>
        <v>0</v>
      </c>
      <c r="E95" s="201">
        <f>'[2]12'!E97</f>
        <v>0</v>
      </c>
      <c r="F95" s="15">
        <f t="shared" si="16"/>
        <v>84</v>
      </c>
      <c r="G95" s="200">
        <f>'[2]12'!H97</f>
        <v>34</v>
      </c>
      <c r="H95" s="201">
        <f>'[2]12'!I97</f>
        <v>0</v>
      </c>
      <c r="I95" s="201">
        <f>'[2]12'!J97</f>
        <v>0</v>
      </c>
      <c r="J95" s="201">
        <f>'[2]12'!K97</f>
        <v>0</v>
      </c>
      <c r="K95" s="15">
        <f t="shared" si="13"/>
        <v>34</v>
      </c>
      <c r="L95" s="18">
        <f>frq!C95</f>
        <v>1</v>
      </c>
      <c r="M95" s="167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200">
        <f>'[2]12'!B98</f>
        <v>84</v>
      </c>
      <c r="C96" s="201">
        <f>'[2]12'!C98</f>
        <v>0</v>
      </c>
      <c r="D96" s="201">
        <f>'[2]12'!D98</f>
        <v>0</v>
      </c>
      <c r="E96" s="201">
        <f>'[2]12'!E98</f>
        <v>0</v>
      </c>
      <c r="F96" s="15">
        <f t="shared" si="16"/>
        <v>84</v>
      </c>
      <c r="G96" s="200">
        <f>'[2]12'!H98</f>
        <v>34</v>
      </c>
      <c r="H96" s="201">
        <f>'[2]12'!I98</f>
        <v>0</v>
      </c>
      <c r="I96" s="201">
        <f>'[2]12'!J98</f>
        <v>0</v>
      </c>
      <c r="J96" s="201">
        <f>'[2]12'!K98</f>
        <v>0</v>
      </c>
      <c r="K96" s="15">
        <f t="shared" si="13"/>
        <v>34</v>
      </c>
      <c r="L96" s="18">
        <f>frq!C96</f>
        <v>1</v>
      </c>
      <c r="M96" s="167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200">
        <f>'[2]12'!B99</f>
        <v>84</v>
      </c>
      <c r="C97" s="201">
        <f>'[2]12'!C99</f>
        <v>0</v>
      </c>
      <c r="D97" s="201">
        <f>'[2]12'!D99</f>
        <v>0</v>
      </c>
      <c r="E97" s="201">
        <f>'[2]12'!E99</f>
        <v>0</v>
      </c>
      <c r="F97" s="15">
        <f t="shared" si="16"/>
        <v>84</v>
      </c>
      <c r="G97" s="200">
        <f>'[2]12'!H99</f>
        <v>34</v>
      </c>
      <c r="H97" s="201">
        <f>'[2]12'!I99</f>
        <v>0</v>
      </c>
      <c r="I97" s="201">
        <f>'[2]12'!J99</f>
        <v>0</v>
      </c>
      <c r="J97" s="201">
        <f>'[2]12'!K99</f>
        <v>0</v>
      </c>
      <c r="K97" s="15">
        <f t="shared" si="13"/>
        <v>34</v>
      </c>
      <c r="L97" s="18">
        <f>frq!C97</f>
        <v>1</v>
      </c>
      <c r="M97" s="167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200">
        <f>'[2]12'!B100</f>
        <v>84</v>
      </c>
      <c r="C98" s="201">
        <f>'[2]12'!C100</f>
        <v>0</v>
      </c>
      <c r="D98" s="201">
        <f>'[2]12'!D100</f>
        <v>0</v>
      </c>
      <c r="E98" s="201">
        <f>'[2]12'!E100</f>
        <v>0</v>
      </c>
      <c r="F98" s="15">
        <f t="shared" si="16"/>
        <v>84</v>
      </c>
      <c r="G98" s="200">
        <f>'[2]12'!H100</f>
        <v>34</v>
      </c>
      <c r="H98" s="201">
        <f>'[2]12'!I100</f>
        <v>0</v>
      </c>
      <c r="I98" s="201">
        <f>'[2]12'!J100</f>
        <v>0</v>
      </c>
      <c r="J98" s="201">
        <f>'[2]12'!K100</f>
        <v>0</v>
      </c>
      <c r="K98" s="15">
        <f t="shared" si="13"/>
        <v>34</v>
      </c>
      <c r="L98" s="18">
        <f>frq!C98</f>
        <v>1</v>
      </c>
      <c r="M98" s="167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0.834565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0.834565</v>
      </c>
      <c r="L99" s="171">
        <f t="shared" si="17"/>
        <v>2.4E-2</v>
      </c>
      <c r="M99" s="171">
        <f t="shared" si="17"/>
        <v>0.8222649999999998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0.8222649999999998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44754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9" t="s">
        <v>173</v>
      </c>
      <c r="AX1" s="229"/>
      <c r="AY1" s="229"/>
      <c r="AZ1" s="229"/>
      <c r="BA1" s="229"/>
      <c r="BB1" s="229"/>
      <c r="BD1" s="229" t="s">
        <v>174</v>
      </c>
      <c r="BE1" s="229"/>
      <c r="BF1" s="229"/>
      <c r="BG1" s="229"/>
      <c r="BH1" s="229"/>
      <c r="BI1" s="229"/>
      <c r="BL1" s="8" t="s">
        <v>203</v>
      </c>
      <c r="BM1" s="8" t="s">
        <v>204</v>
      </c>
      <c r="BN1" s="229" t="s">
        <v>373</v>
      </c>
      <c r="BO1" s="229"/>
      <c r="BP1" s="230" t="s">
        <v>372</v>
      </c>
      <c r="BQ1" s="23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'[3]12'!B5</f>
        <v>320</v>
      </c>
      <c r="C3" s="16">
        <f>'[3]12'!C5</f>
        <v>0</v>
      </c>
      <c r="D3" s="16">
        <f>'[3]12'!D5</f>
        <v>0</v>
      </c>
      <c r="E3" s="16">
        <f>'[3]12'!E5</f>
        <v>0</v>
      </c>
      <c r="F3" s="16">
        <f>'[3]12'!F5</f>
        <v>940</v>
      </c>
      <c r="G3" s="16">
        <f>'[3]12'!G5</f>
        <v>0</v>
      </c>
      <c r="H3" s="17">
        <f>SUM(B3:G3)</f>
        <v>1260</v>
      </c>
      <c r="I3" s="15">
        <f>'[3]12'!J5</f>
        <v>234.42</v>
      </c>
      <c r="J3" s="16">
        <f>'[3]12'!K5</f>
        <v>0</v>
      </c>
      <c r="K3" s="16">
        <f>'[3]12'!L5</f>
        <v>0</v>
      </c>
      <c r="L3" s="16">
        <f>'[3]12'!M5</f>
        <v>0</v>
      </c>
      <c r="M3" s="16">
        <f>'[3]12'!N5</f>
        <v>0</v>
      </c>
      <c r="N3" s="16">
        <f>'[3]12'!O5</f>
        <v>0</v>
      </c>
      <c r="O3" s="17">
        <f>SUM(I3:N3)</f>
        <v>234.42</v>
      </c>
      <c r="P3" s="18">
        <f>frq!C3</f>
        <v>1</v>
      </c>
      <c r="Q3" s="15">
        <f t="shared" ref="Q3:V18" si="0">IF($P3=1,I3,IF(AND($P3=0.985,I3&gt;0.985*B3),B3*0.985,IF(AND($P3=0.965,I3&gt;0.965*B3),0.965*B3,I3)))</f>
        <v>234.42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234.42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170.42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170.42</v>
      </c>
      <c r="AT3" s="8">
        <v>32</v>
      </c>
      <c r="AU3" s="8">
        <v>32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'[3]12'!B6</f>
        <v>320</v>
      </c>
      <c r="C4" s="16">
        <f>'[3]12'!C6</f>
        <v>0</v>
      </c>
      <c r="D4" s="16">
        <f>'[3]12'!D6</f>
        <v>0</v>
      </c>
      <c r="E4" s="16">
        <f>'[3]12'!E6</f>
        <v>0</v>
      </c>
      <c r="F4" s="16">
        <f>'[3]12'!F6</f>
        <v>940</v>
      </c>
      <c r="G4" s="16">
        <f>'[3]12'!G6</f>
        <v>0</v>
      </c>
      <c r="H4" s="17">
        <f>SUM(B4:G4)</f>
        <v>1260</v>
      </c>
      <c r="I4" s="15">
        <f>'[3]12'!J6</f>
        <v>298.42</v>
      </c>
      <c r="J4" s="16">
        <f>'[3]12'!K6</f>
        <v>0</v>
      </c>
      <c r="K4" s="16">
        <f>'[3]12'!L6</f>
        <v>0</v>
      </c>
      <c r="L4" s="16">
        <f>'[3]12'!M6</f>
        <v>0</v>
      </c>
      <c r="M4" s="16">
        <f>'[3]12'!N6</f>
        <v>0</v>
      </c>
      <c r="N4" s="16">
        <f>'[3]12'!O6</f>
        <v>0</v>
      </c>
      <c r="O4" s="17">
        <f>SUM(I4:N4)</f>
        <v>298.42</v>
      </c>
      <c r="P4" s="18">
        <f>frq!C4</f>
        <v>1</v>
      </c>
      <c r="Q4" s="15">
        <f>IF($P4=1,I4,IF(AND($P4=0.985,I4&gt;0.985*B4),B4*0.985,IF(AND($P4=0.965,I4&gt;0.965*B4),0.965*B4,I4)))</f>
        <v>298.42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298.42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234.42000000000002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234.42000000000002</v>
      </c>
      <c r="AT4" s="8">
        <v>32</v>
      </c>
      <c r="AU4" s="8">
        <v>32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'[3]12'!B7</f>
        <v>320</v>
      </c>
      <c r="C5" s="16">
        <f>'[3]12'!C7</f>
        <v>0</v>
      </c>
      <c r="D5" s="16">
        <f>'[3]12'!D7</f>
        <v>0</v>
      </c>
      <c r="E5" s="16">
        <f>'[3]12'!E7</f>
        <v>0</v>
      </c>
      <c r="F5" s="16">
        <f>'[3]12'!F7</f>
        <v>940</v>
      </c>
      <c r="G5" s="16">
        <f>'[3]12'!G7</f>
        <v>0</v>
      </c>
      <c r="H5" s="17">
        <f t="shared" ref="H5:H68" si="27">SUM(B5:G5)</f>
        <v>1260</v>
      </c>
      <c r="I5" s="15">
        <f>'[3]12'!J7</f>
        <v>300</v>
      </c>
      <c r="J5" s="16">
        <f>'[3]12'!K7</f>
        <v>0</v>
      </c>
      <c r="K5" s="16">
        <f>'[3]12'!L7</f>
        <v>0</v>
      </c>
      <c r="L5" s="16">
        <f>'[3]12'!M7</f>
        <v>0</v>
      </c>
      <c r="M5" s="16">
        <f>'[3]12'!N7</f>
        <v>0</v>
      </c>
      <c r="N5" s="16">
        <f>'[3]12'!O7</f>
        <v>0</v>
      </c>
      <c r="O5" s="17">
        <f t="shared" ref="O5:O68" si="28">SUM(I5:N5)</f>
        <v>300</v>
      </c>
      <c r="P5" s="18">
        <f>frq!C5</f>
        <v>1</v>
      </c>
      <c r="Q5" s="15">
        <f t="shared" ref="Q5:V56" si="29">IF($P5=1,I5,IF(AND($P5=0.985,I5&gt;0.985*B5),B5*0.985,IF(AND($P5=0.965,I5&gt;0.965*B5),0.965*B5,I5)))</f>
        <v>300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300</v>
      </c>
      <c r="X5" s="8">
        <f t="shared" si="4"/>
        <v>30.19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30.19</v>
      </c>
      <c r="AE5" s="8">
        <f t="shared" si="11"/>
        <v>30.19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30.19</v>
      </c>
      <c r="AL5" s="8">
        <f t="shared" si="3"/>
        <v>239.62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239.62</v>
      </c>
      <c r="AT5" s="8">
        <v>32</v>
      </c>
      <c r="AU5" s="8">
        <v>32</v>
      </c>
      <c r="AW5" s="203">
        <v>30.19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30.19</v>
      </c>
      <c r="BD5" s="203">
        <v>30.19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30.19</v>
      </c>
      <c r="BL5" s="8">
        <f t="shared" si="21"/>
        <v>32</v>
      </c>
      <c r="BM5" s="8">
        <f t="shared" si="22"/>
        <v>32</v>
      </c>
      <c r="BN5" s="8">
        <f t="shared" si="23"/>
        <v>30.19</v>
      </c>
      <c r="BO5" s="8">
        <f t="shared" si="24"/>
        <v>30.19</v>
      </c>
      <c r="BP5" s="182">
        <f t="shared" si="25"/>
        <v>1.8099999999999987</v>
      </c>
      <c r="BQ5" s="182">
        <f t="shared" si="26"/>
        <v>1.8099999999999987</v>
      </c>
    </row>
    <row r="6" spans="1:69">
      <c r="A6" s="8" t="s">
        <v>48</v>
      </c>
      <c r="B6" s="15">
        <f>'[3]12'!B8</f>
        <v>320</v>
      </c>
      <c r="C6" s="16">
        <f>'[3]12'!C8</f>
        <v>0</v>
      </c>
      <c r="D6" s="16">
        <f>'[3]12'!D8</f>
        <v>0</v>
      </c>
      <c r="E6" s="16">
        <f>'[3]12'!E8</f>
        <v>0</v>
      </c>
      <c r="F6" s="16">
        <f>'[3]12'!F8</f>
        <v>940</v>
      </c>
      <c r="G6" s="16">
        <f>'[3]12'!G8</f>
        <v>0</v>
      </c>
      <c r="H6" s="17">
        <f t="shared" si="27"/>
        <v>1260</v>
      </c>
      <c r="I6" s="15">
        <f>'[3]12'!J8</f>
        <v>300</v>
      </c>
      <c r="J6" s="16">
        <f>'[3]12'!K8</f>
        <v>0</v>
      </c>
      <c r="K6" s="16">
        <f>'[3]12'!L8</f>
        <v>0</v>
      </c>
      <c r="L6" s="16">
        <f>'[3]12'!M8</f>
        <v>0</v>
      </c>
      <c r="M6" s="16">
        <f>'[3]12'!N8</f>
        <v>0</v>
      </c>
      <c r="N6" s="16">
        <f>'[3]12'!O8</f>
        <v>0</v>
      </c>
      <c r="O6" s="17">
        <f t="shared" si="28"/>
        <v>300</v>
      </c>
      <c r="P6" s="18">
        <f>frq!C6</f>
        <v>1</v>
      </c>
      <c r="Q6" s="15">
        <f t="shared" si="29"/>
        <v>300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300</v>
      </c>
      <c r="X6" s="8">
        <f t="shared" si="4"/>
        <v>30.19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30.19</v>
      </c>
      <c r="AE6" s="8">
        <f t="shared" si="11"/>
        <v>30.19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30.19</v>
      </c>
      <c r="AL6" s="8">
        <f t="shared" si="3"/>
        <v>239.62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239.62</v>
      </c>
      <c r="AT6" s="8">
        <v>32</v>
      </c>
      <c r="AU6" s="8">
        <v>32</v>
      </c>
      <c r="AW6" s="203">
        <v>30.19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30.19</v>
      </c>
      <c r="BD6" s="203">
        <v>30.19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30.19</v>
      </c>
      <c r="BL6" s="8">
        <f t="shared" si="21"/>
        <v>32</v>
      </c>
      <c r="BM6" s="8">
        <f t="shared" si="22"/>
        <v>32</v>
      </c>
      <c r="BN6" s="8">
        <f t="shared" si="23"/>
        <v>30.19</v>
      </c>
      <c r="BO6" s="8">
        <f t="shared" si="24"/>
        <v>30.19</v>
      </c>
      <c r="BP6" s="182">
        <f t="shared" si="25"/>
        <v>1.8099999999999987</v>
      </c>
      <c r="BQ6" s="182">
        <f t="shared" si="26"/>
        <v>1.8099999999999987</v>
      </c>
    </row>
    <row r="7" spans="1:69">
      <c r="A7" s="8" t="s">
        <v>49</v>
      </c>
      <c r="B7" s="15">
        <f>'[3]12'!B9</f>
        <v>320</v>
      </c>
      <c r="C7" s="16">
        <f>'[3]12'!C9</f>
        <v>0</v>
      </c>
      <c r="D7" s="16">
        <f>'[3]12'!D9</f>
        <v>0</v>
      </c>
      <c r="E7" s="16">
        <f>'[3]12'!E9</f>
        <v>0</v>
      </c>
      <c r="F7" s="16">
        <f>'[3]12'!F9</f>
        <v>940</v>
      </c>
      <c r="G7" s="16">
        <f>'[3]12'!G9</f>
        <v>0</v>
      </c>
      <c r="H7" s="17">
        <f t="shared" si="27"/>
        <v>1260</v>
      </c>
      <c r="I7" s="15">
        <f>'[3]12'!J9</f>
        <v>298.42</v>
      </c>
      <c r="J7" s="16">
        <f>'[3]12'!K9</f>
        <v>0</v>
      </c>
      <c r="K7" s="16">
        <f>'[3]12'!L9</f>
        <v>0</v>
      </c>
      <c r="L7" s="16">
        <f>'[3]12'!M9</f>
        <v>0</v>
      </c>
      <c r="M7" s="16">
        <f>'[3]12'!N9</f>
        <v>0</v>
      </c>
      <c r="N7" s="16">
        <f>'[3]12'!O9</f>
        <v>0</v>
      </c>
      <c r="O7" s="17">
        <f t="shared" si="28"/>
        <v>298.42</v>
      </c>
      <c r="P7" s="18">
        <f>frq!C7</f>
        <v>1</v>
      </c>
      <c r="Q7" s="15">
        <f t="shared" si="29"/>
        <v>298.42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298.42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234.42000000000002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234.42000000000002</v>
      </c>
      <c r="AT7" s="8">
        <v>32</v>
      </c>
      <c r="AU7" s="8">
        <v>32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'[3]12'!B10</f>
        <v>320</v>
      </c>
      <c r="C8" s="16">
        <f>'[3]12'!C10</f>
        <v>0</v>
      </c>
      <c r="D8" s="16">
        <f>'[3]12'!D10</f>
        <v>0</v>
      </c>
      <c r="E8" s="16">
        <f>'[3]12'!E10</f>
        <v>0</v>
      </c>
      <c r="F8" s="16">
        <f>'[3]12'!F10</f>
        <v>940</v>
      </c>
      <c r="G8" s="16">
        <f>'[3]12'!G10</f>
        <v>0</v>
      </c>
      <c r="H8" s="17">
        <f t="shared" si="27"/>
        <v>1260</v>
      </c>
      <c r="I8" s="15">
        <f>'[3]12'!J10</f>
        <v>298.42</v>
      </c>
      <c r="J8" s="16">
        <f>'[3]12'!K10</f>
        <v>0</v>
      </c>
      <c r="K8" s="16">
        <f>'[3]12'!L10</f>
        <v>0</v>
      </c>
      <c r="L8" s="16">
        <f>'[3]12'!M10</f>
        <v>0</v>
      </c>
      <c r="M8" s="16">
        <f>'[3]12'!N10</f>
        <v>0</v>
      </c>
      <c r="N8" s="16">
        <f>'[3]12'!O10</f>
        <v>0</v>
      </c>
      <c r="O8" s="17">
        <f t="shared" si="28"/>
        <v>298.42</v>
      </c>
      <c r="P8" s="18">
        <f>frq!C8</f>
        <v>1</v>
      </c>
      <c r="Q8" s="15">
        <f t="shared" si="29"/>
        <v>298.42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298.42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234.42000000000002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234.42000000000002</v>
      </c>
      <c r="AT8" s="8">
        <v>32</v>
      </c>
      <c r="AU8" s="8">
        <v>32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'[3]12'!B11</f>
        <v>320</v>
      </c>
      <c r="C9" s="16">
        <f>'[3]12'!C11</f>
        <v>0</v>
      </c>
      <c r="D9" s="16">
        <f>'[3]12'!D11</f>
        <v>0</v>
      </c>
      <c r="E9" s="16">
        <f>'[3]12'!E11</f>
        <v>0</v>
      </c>
      <c r="F9" s="16">
        <f>'[3]12'!F11</f>
        <v>940</v>
      </c>
      <c r="G9" s="16">
        <f>'[3]12'!G11</f>
        <v>0</v>
      </c>
      <c r="H9" s="17">
        <f t="shared" si="27"/>
        <v>1260</v>
      </c>
      <c r="I9" s="15">
        <f>'[3]12'!J11</f>
        <v>298.42</v>
      </c>
      <c r="J9" s="16">
        <f>'[3]12'!K11</f>
        <v>0</v>
      </c>
      <c r="K9" s="16">
        <f>'[3]12'!L11</f>
        <v>0</v>
      </c>
      <c r="L9" s="16">
        <f>'[3]12'!M11</f>
        <v>0</v>
      </c>
      <c r="M9" s="16">
        <f>'[3]12'!N11</f>
        <v>0</v>
      </c>
      <c r="N9" s="16">
        <f>'[3]12'!O11</f>
        <v>0</v>
      </c>
      <c r="O9" s="17">
        <f t="shared" si="28"/>
        <v>298.42</v>
      </c>
      <c r="P9" s="18">
        <f>frq!C9</f>
        <v>1</v>
      </c>
      <c r="Q9" s="15">
        <f t="shared" si="29"/>
        <v>298.42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298.42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234.42000000000002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234.42000000000002</v>
      </c>
      <c r="AT9" s="8">
        <v>32</v>
      </c>
      <c r="AU9" s="8">
        <v>32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'[3]12'!B12</f>
        <v>320</v>
      </c>
      <c r="C10" s="16">
        <f>'[3]12'!C12</f>
        <v>0</v>
      </c>
      <c r="D10" s="16">
        <f>'[3]12'!D12</f>
        <v>0</v>
      </c>
      <c r="E10" s="16">
        <f>'[3]12'!E12</f>
        <v>0</v>
      </c>
      <c r="F10" s="16">
        <f>'[3]12'!F12</f>
        <v>940</v>
      </c>
      <c r="G10" s="16">
        <f>'[3]12'!G12</f>
        <v>0</v>
      </c>
      <c r="H10" s="17">
        <f t="shared" si="27"/>
        <v>1260</v>
      </c>
      <c r="I10" s="15">
        <f>'[3]12'!J12</f>
        <v>298.42</v>
      </c>
      <c r="J10" s="16">
        <f>'[3]12'!K12</f>
        <v>0</v>
      </c>
      <c r="K10" s="16">
        <f>'[3]12'!L12</f>
        <v>0</v>
      </c>
      <c r="L10" s="16">
        <f>'[3]12'!M12</f>
        <v>0</v>
      </c>
      <c r="M10" s="16">
        <f>'[3]12'!N12</f>
        <v>0</v>
      </c>
      <c r="N10" s="16">
        <f>'[3]12'!O12</f>
        <v>0</v>
      </c>
      <c r="O10" s="17">
        <f t="shared" si="28"/>
        <v>298.42</v>
      </c>
      <c r="P10" s="18">
        <f>frq!C10</f>
        <v>1</v>
      </c>
      <c r="Q10" s="15">
        <f t="shared" si="29"/>
        <v>298.42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298.42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234.42000000000002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234.42000000000002</v>
      </c>
      <c r="AT10" s="8">
        <v>32</v>
      </c>
      <c r="AU10" s="8">
        <v>32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'[3]12'!B13</f>
        <v>320</v>
      </c>
      <c r="C11" s="16">
        <f>'[3]12'!C13</f>
        <v>0</v>
      </c>
      <c r="D11" s="16">
        <f>'[3]12'!D13</f>
        <v>0</v>
      </c>
      <c r="E11" s="16">
        <f>'[3]12'!E13</f>
        <v>0</v>
      </c>
      <c r="F11" s="16">
        <f>'[3]12'!F13</f>
        <v>940</v>
      </c>
      <c r="G11" s="16">
        <f>'[3]12'!G13</f>
        <v>0</v>
      </c>
      <c r="H11" s="17">
        <f t="shared" si="27"/>
        <v>1260</v>
      </c>
      <c r="I11" s="15">
        <f>'[3]12'!J13</f>
        <v>298.42</v>
      </c>
      <c r="J11" s="16">
        <f>'[3]12'!K13</f>
        <v>0</v>
      </c>
      <c r="K11" s="16">
        <f>'[3]12'!L13</f>
        <v>0</v>
      </c>
      <c r="L11" s="16">
        <f>'[3]12'!M13</f>
        <v>0</v>
      </c>
      <c r="M11" s="16">
        <f>'[3]12'!N13</f>
        <v>0</v>
      </c>
      <c r="N11" s="16">
        <f>'[3]12'!O13</f>
        <v>0</v>
      </c>
      <c r="O11" s="17">
        <f t="shared" si="28"/>
        <v>298.42</v>
      </c>
      <c r="P11" s="18">
        <f>frq!C11</f>
        <v>1</v>
      </c>
      <c r="Q11" s="15">
        <f t="shared" si="29"/>
        <v>298.42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298.42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234.42000000000002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234.42000000000002</v>
      </c>
      <c r="AT11" s="8">
        <v>32</v>
      </c>
      <c r="AU11" s="8">
        <v>32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'[3]12'!B14</f>
        <v>320</v>
      </c>
      <c r="C12" s="16">
        <f>'[3]12'!C14</f>
        <v>0</v>
      </c>
      <c r="D12" s="16">
        <f>'[3]12'!D14</f>
        <v>0</v>
      </c>
      <c r="E12" s="16">
        <f>'[3]12'!E14</f>
        <v>0</v>
      </c>
      <c r="F12" s="16">
        <f>'[3]12'!F14</f>
        <v>940</v>
      </c>
      <c r="G12" s="16">
        <f>'[3]12'!G14</f>
        <v>0</v>
      </c>
      <c r="H12" s="17">
        <f t="shared" si="27"/>
        <v>1260</v>
      </c>
      <c r="I12" s="15">
        <f>'[3]12'!J14</f>
        <v>270</v>
      </c>
      <c r="J12" s="16">
        <f>'[3]12'!K14</f>
        <v>0</v>
      </c>
      <c r="K12" s="16">
        <f>'[3]12'!L14</f>
        <v>0</v>
      </c>
      <c r="L12" s="16">
        <f>'[3]12'!M14</f>
        <v>0</v>
      </c>
      <c r="M12" s="16">
        <f>'[3]12'!N14</f>
        <v>0</v>
      </c>
      <c r="N12" s="16">
        <f>'[3]12'!O14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206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206</v>
      </c>
      <c r="AT12" s="8">
        <v>32</v>
      </c>
      <c r="AU12" s="8">
        <v>32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'[3]12'!B15</f>
        <v>320</v>
      </c>
      <c r="C13" s="16">
        <f>'[3]12'!C15</f>
        <v>0</v>
      </c>
      <c r="D13" s="16">
        <f>'[3]12'!D15</f>
        <v>0</v>
      </c>
      <c r="E13" s="16">
        <f>'[3]12'!E15</f>
        <v>0</v>
      </c>
      <c r="F13" s="16">
        <f>'[3]12'!F15</f>
        <v>940</v>
      </c>
      <c r="G13" s="16">
        <f>'[3]12'!G15</f>
        <v>0</v>
      </c>
      <c r="H13" s="17">
        <f t="shared" si="27"/>
        <v>1260</v>
      </c>
      <c r="I13" s="15">
        <f>'[3]12'!J15</f>
        <v>273.8</v>
      </c>
      <c r="J13" s="16">
        <f>'[3]12'!K15</f>
        <v>0</v>
      </c>
      <c r="K13" s="16">
        <f>'[3]12'!L15</f>
        <v>0</v>
      </c>
      <c r="L13" s="16">
        <f>'[3]12'!M15</f>
        <v>0</v>
      </c>
      <c r="M13" s="16">
        <f>'[3]12'!N15</f>
        <v>0</v>
      </c>
      <c r="N13" s="16">
        <f>'[3]12'!O15</f>
        <v>0</v>
      </c>
      <c r="O13" s="17">
        <f t="shared" si="28"/>
        <v>273.8</v>
      </c>
      <c r="P13" s="18">
        <f>frq!C13</f>
        <v>1</v>
      </c>
      <c r="Q13" s="15">
        <f t="shared" si="29"/>
        <v>273.8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273.8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209.8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209.8</v>
      </c>
      <c r="AT13" s="8">
        <v>32</v>
      </c>
      <c r="AU13" s="8">
        <v>32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'[3]12'!B16</f>
        <v>320</v>
      </c>
      <c r="C14" s="16">
        <f>'[3]12'!C16</f>
        <v>0</v>
      </c>
      <c r="D14" s="16">
        <f>'[3]12'!D16</f>
        <v>0</v>
      </c>
      <c r="E14" s="16">
        <f>'[3]12'!E16</f>
        <v>0</v>
      </c>
      <c r="F14" s="16">
        <f>'[3]12'!F16</f>
        <v>940</v>
      </c>
      <c r="G14" s="16">
        <f>'[3]12'!G16</f>
        <v>0</v>
      </c>
      <c r="H14" s="17">
        <f t="shared" si="27"/>
        <v>1260</v>
      </c>
      <c r="I14" s="15">
        <f>'[3]12'!J16</f>
        <v>273.8</v>
      </c>
      <c r="J14" s="16">
        <f>'[3]12'!K16</f>
        <v>0</v>
      </c>
      <c r="K14" s="16">
        <f>'[3]12'!L16</f>
        <v>0</v>
      </c>
      <c r="L14" s="16">
        <f>'[3]12'!M16</f>
        <v>0</v>
      </c>
      <c r="M14" s="16">
        <f>'[3]12'!N16</f>
        <v>0</v>
      </c>
      <c r="N14" s="16">
        <f>'[3]12'!O16</f>
        <v>0</v>
      </c>
      <c r="O14" s="17">
        <f t="shared" si="28"/>
        <v>273.8</v>
      </c>
      <c r="P14" s="18">
        <f>frq!C14</f>
        <v>1</v>
      </c>
      <c r="Q14" s="15">
        <f t="shared" si="29"/>
        <v>273.8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273.8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209.8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209.8</v>
      </c>
      <c r="AT14" s="8">
        <v>32</v>
      </c>
      <c r="AU14" s="8">
        <v>32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'[3]12'!B17</f>
        <v>320</v>
      </c>
      <c r="C15" s="16">
        <f>'[3]12'!C17</f>
        <v>0</v>
      </c>
      <c r="D15" s="16">
        <f>'[3]12'!D17</f>
        <v>0</v>
      </c>
      <c r="E15" s="16">
        <f>'[3]12'!E17</f>
        <v>0</v>
      </c>
      <c r="F15" s="16">
        <f>'[3]12'!F17</f>
        <v>940</v>
      </c>
      <c r="G15" s="16">
        <f>'[3]12'!G17</f>
        <v>0</v>
      </c>
      <c r="H15" s="17">
        <f t="shared" si="27"/>
        <v>1260</v>
      </c>
      <c r="I15" s="15">
        <f>'[3]12'!J17</f>
        <v>298.42</v>
      </c>
      <c r="J15" s="16">
        <f>'[3]12'!K17</f>
        <v>0</v>
      </c>
      <c r="K15" s="16">
        <f>'[3]12'!L17</f>
        <v>0</v>
      </c>
      <c r="L15" s="16">
        <f>'[3]12'!M17</f>
        <v>0</v>
      </c>
      <c r="M15" s="16">
        <f>'[3]12'!N17</f>
        <v>0</v>
      </c>
      <c r="N15" s="16">
        <f>'[3]12'!O17</f>
        <v>0</v>
      </c>
      <c r="O15" s="17">
        <f t="shared" si="28"/>
        <v>298.42</v>
      </c>
      <c r="P15" s="18">
        <f>frq!C15</f>
        <v>1</v>
      </c>
      <c r="Q15" s="15">
        <f t="shared" si="29"/>
        <v>298.42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298.42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234.42000000000002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234.42000000000002</v>
      </c>
      <c r="AT15" s="8">
        <v>32</v>
      </c>
      <c r="AU15" s="8">
        <v>32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'[3]12'!B18</f>
        <v>320</v>
      </c>
      <c r="C16" s="16">
        <f>'[3]12'!C18</f>
        <v>0</v>
      </c>
      <c r="D16" s="16">
        <f>'[3]12'!D18</f>
        <v>0</v>
      </c>
      <c r="E16" s="16">
        <f>'[3]12'!E18</f>
        <v>0</v>
      </c>
      <c r="F16" s="16">
        <f>'[3]12'!F18</f>
        <v>940</v>
      </c>
      <c r="G16" s="16">
        <f>'[3]12'!G18</f>
        <v>0</v>
      </c>
      <c r="H16" s="17">
        <f t="shared" si="27"/>
        <v>1260</v>
      </c>
      <c r="I16" s="15">
        <f>'[3]12'!J18</f>
        <v>298.42</v>
      </c>
      <c r="J16" s="16">
        <f>'[3]12'!K18</f>
        <v>0</v>
      </c>
      <c r="K16" s="16">
        <f>'[3]12'!L18</f>
        <v>0</v>
      </c>
      <c r="L16" s="16">
        <f>'[3]12'!M18</f>
        <v>0</v>
      </c>
      <c r="M16" s="16">
        <f>'[3]12'!N18</f>
        <v>0</v>
      </c>
      <c r="N16" s="16">
        <f>'[3]12'!O18</f>
        <v>0</v>
      </c>
      <c r="O16" s="17">
        <f t="shared" si="28"/>
        <v>298.42</v>
      </c>
      <c r="P16" s="18">
        <f>frq!C16</f>
        <v>1</v>
      </c>
      <c r="Q16" s="15">
        <f t="shared" si="29"/>
        <v>298.42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298.42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234.42000000000002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234.42000000000002</v>
      </c>
      <c r="AT16" s="8">
        <v>32</v>
      </c>
      <c r="AU16" s="8">
        <v>32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'[3]12'!B19</f>
        <v>320</v>
      </c>
      <c r="C17" s="16">
        <f>'[3]12'!C19</f>
        <v>0</v>
      </c>
      <c r="D17" s="16">
        <f>'[3]12'!D19</f>
        <v>0</v>
      </c>
      <c r="E17" s="16">
        <f>'[3]12'!E19</f>
        <v>0</v>
      </c>
      <c r="F17" s="16">
        <f>'[3]12'!F19</f>
        <v>940</v>
      </c>
      <c r="G17" s="16">
        <f>'[3]12'!G19</f>
        <v>0</v>
      </c>
      <c r="H17" s="17">
        <f t="shared" si="27"/>
        <v>1260</v>
      </c>
      <c r="I17" s="15">
        <f>'[3]12'!J19</f>
        <v>270</v>
      </c>
      <c r="J17" s="16">
        <f>'[3]12'!K19</f>
        <v>0</v>
      </c>
      <c r="K17" s="16">
        <f>'[3]12'!L19</f>
        <v>0</v>
      </c>
      <c r="L17" s="16">
        <f>'[3]12'!M19</f>
        <v>0</v>
      </c>
      <c r="M17" s="16">
        <f>'[3]12'!N19</f>
        <v>0</v>
      </c>
      <c r="N17" s="16">
        <f>'[3]12'!O19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3.58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3.58</v>
      </c>
      <c r="AL17" s="8">
        <f t="shared" si="3"/>
        <v>234.42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234.42</v>
      </c>
      <c r="AT17" s="8">
        <v>32</v>
      </c>
      <c r="AU17" s="8">
        <v>32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3.58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3.58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3.58</v>
      </c>
      <c r="BP17" s="182">
        <f t="shared" si="25"/>
        <v>0</v>
      </c>
      <c r="BQ17" s="182">
        <f t="shared" si="26"/>
        <v>28.42</v>
      </c>
    </row>
    <row r="18" spans="1:69">
      <c r="A18" s="8" t="s">
        <v>60</v>
      </c>
      <c r="B18" s="15">
        <f>'[3]12'!B20</f>
        <v>320</v>
      </c>
      <c r="C18" s="16">
        <f>'[3]12'!C20</f>
        <v>0</v>
      </c>
      <c r="D18" s="16">
        <f>'[3]12'!D20</f>
        <v>0</v>
      </c>
      <c r="E18" s="16">
        <f>'[3]12'!E20</f>
        <v>0</v>
      </c>
      <c r="F18" s="16">
        <f>'[3]12'!F20</f>
        <v>940</v>
      </c>
      <c r="G18" s="16">
        <f>'[3]12'!G20</f>
        <v>0</v>
      </c>
      <c r="H18" s="17">
        <f t="shared" si="27"/>
        <v>1260</v>
      </c>
      <c r="I18" s="15">
        <f>'[3]12'!J20</f>
        <v>270</v>
      </c>
      <c r="J18" s="16">
        <f>'[3]12'!K20</f>
        <v>0</v>
      </c>
      <c r="K18" s="16">
        <f>'[3]12'!L20</f>
        <v>0</v>
      </c>
      <c r="L18" s="16">
        <f>'[3]12'!M20</f>
        <v>0</v>
      </c>
      <c r="M18" s="16">
        <f>'[3]12'!N20</f>
        <v>0</v>
      </c>
      <c r="N18" s="16">
        <f>'[3]12'!O20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3.58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3.58</v>
      </c>
      <c r="AL18" s="8">
        <f t="shared" si="3"/>
        <v>234.42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234.42</v>
      </c>
      <c r="AT18" s="8">
        <v>32</v>
      </c>
      <c r="AU18" s="8">
        <v>32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3.58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3.58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3.58</v>
      </c>
      <c r="BP18" s="182">
        <f t="shared" si="25"/>
        <v>0</v>
      </c>
      <c r="BQ18" s="182">
        <f t="shared" si="26"/>
        <v>28.42</v>
      </c>
    </row>
    <row r="19" spans="1:69">
      <c r="A19" s="8" t="s">
        <v>61</v>
      </c>
      <c r="B19" s="15">
        <f>'[3]12'!B21</f>
        <v>320</v>
      </c>
      <c r="C19" s="16">
        <f>'[3]12'!C21</f>
        <v>0</v>
      </c>
      <c r="D19" s="16">
        <f>'[3]12'!D21</f>
        <v>0</v>
      </c>
      <c r="E19" s="16">
        <f>'[3]12'!E21</f>
        <v>0</v>
      </c>
      <c r="F19" s="16">
        <f>'[3]12'!F21</f>
        <v>940</v>
      </c>
      <c r="G19" s="16">
        <f>'[3]12'!G21</f>
        <v>0</v>
      </c>
      <c r="H19" s="17">
        <f t="shared" si="27"/>
        <v>1260</v>
      </c>
      <c r="I19" s="15">
        <f>'[3]12'!J21</f>
        <v>270</v>
      </c>
      <c r="J19" s="16">
        <f>'[3]12'!K21</f>
        <v>0</v>
      </c>
      <c r="K19" s="16">
        <f>'[3]12'!L21</f>
        <v>0</v>
      </c>
      <c r="L19" s="16">
        <f>'[3]12'!M21</f>
        <v>0</v>
      </c>
      <c r="M19" s="16">
        <f>'[3]12'!N21</f>
        <v>0</v>
      </c>
      <c r="N19" s="16">
        <f>'[3]12'!O21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3.58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3.58</v>
      </c>
      <c r="AL19" s="8">
        <f t="shared" ref="AL19:AQ61" si="31">Q19-X19-AE19</f>
        <v>234.42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234.42</v>
      </c>
      <c r="AT19" s="8">
        <v>32</v>
      </c>
      <c r="AU19" s="8">
        <v>3.58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3.58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3.58</v>
      </c>
      <c r="BL19" s="8">
        <f t="shared" si="21"/>
        <v>32</v>
      </c>
      <c r="BM19" s="8">
        <f t="shared" si="22"/>
        <v>3.58</v>
      </c>
      <c r="BN19" s="8">
        <f t="shared" si="23"/>
        <v>32</v>
      </c>
      <c r="BO19" s="8">
        <f t="shared" si="24"/>
        <v>3.58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'[3]12'!B22</f>
        <v>320</v>
      </c>
      <c r="C20" s="16">
        <f>'[3]12'!C22</f>
        <v>0</v>
      </c>
      <c r="D20" s="16">
        <f>'[3]12'!D22</f>
        <v>0</v>
      </c>
      <c r="E20" s="16">
        <f>'[3]12'!E22</f>
        <v>0</v>
      </c>
      <c r="F20" s="16">
        <f>'[3]12'!F22</f>
        <v>940</v>
      </c>
      <c r="G20" s="16">
        <f>'[3]12'!G22</f>
        <v>0</v>
      </c>
      <c r="H20" s="17">
        <f t="shared" si="27"/>
        <v>1260</v>
      </c>
      <c r="I20" s="15">
        <f>'[3]12'!J22</f>
        <v>270</v>
      </c>
      <c r="J20" s="16">
        <f>'[3]12'!K22</f>
        <v>0</v>
      </c>
      <c r="K20" s="16">
        <f>'[3]12'!L22</f>
        <v>0</v>
      </c>
      <c r="L20" s="16">
        <f>'[3]12'!M22</f>
        <v>0</v>
      </c>
      <c r="M20" s="16">
        <f>'[3]12'!N22</f>
        <v>0</v>
      </c>
      <c r="N20" s="16">
        <f>'[3]12'!O22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3.58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3.58</v>
      </c>
      <c r="AL20" s="8">
        <f t="shared" si="31"/>
        <v>234.42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234.42</v>
      </c>
      <c r="AT20" s="8">
        <v>32</v>
      </c>
      <c r="AU20" s="8">
        <v>3.58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3.58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3.58</v>
      </c>
      <c r="BL20" s="8">
        <f t="shared" si="21"/>
        <v>32</v>
      </c>
      <c r="BM20" s="8">
        <f t="shared" si="22"/>
        <v>3.58</v>
      </c>
      <c r="BN20" s="8">
        <f t="shared" si="23"/>
        <v>32</v>
      </c>
      <c r="BO20" s="8">
        <f t="shared" si="24"/>
        <v>3.58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'[3]12'!B23</f>
        <v>320</v>
      </c>
      <c r="C21" s="16">
        <f>'[3]12'!C23</f>
        <v>0</v>
      </c>
      <c r="D21" s="16">
        <f>'[3]12'!D23</f>
        <v>0</v>
      </c>
      <c r="E21" s="16">
        <f>'[3]12'!E23</f>
        <v>0</v>
      </c>
      <c r="F21" s="16">
        <f>'[3]12'!F23</f>
        <v>940</v>
      </c>
      <c r="G21" s="16">
        <f>'[3]12'!G23</f>
        <v>0</v>
      </c>
      <c r="H21" s="17">
        <f t="shared" si="27"/>
        <v>1260</v>
      </c>
      <c r="I21" s="15">
        <f>'[3]12'!J23</f>
        <v>270</v>
      </c>
      <c r="J21" s="16">
        <f>'[3]12'!K23</f>
        <v>0</v>
      </c>
      <c r="K21" s="16">
        <f>'[3]12'!L23</f>
        <v>0</v>
      </c>
      <c r="L21" s="16">
        <f>'[3]12'!M23</f>
        <v>0</v>
      </c>
      <c r="M21" s="16">
        <f>'[3]12'!N23</f>
        <v>0</v>
      </c>
      <c r="N21" s="16">
        <f>'[3]12'!O23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3.58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3.58</v>
      </c>
      <c r="AL21" s="8">
        <f t="shared" si="31"/>
        <v>234.42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234.42</v>
      </c>
      <c r="AT21" s="8">
        <v>32</v>
      </c>
      <c r="AU21" s="8">
        <v>3.58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3.58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3.58</v>
      </c>
      <c r="BL21" s="8">
        <f t="shared" si="21"/>
        <v>32</v>
      </c>
      <c r="BM21" s="8">
        <f t="shared" si="22"/>
        <v>3.58</v>
      </c>
      <c r="BN21" s="8">
        <f t="shared" si="23"/>
        <v>32</v>
      </c>
      <c r="BO21" s="8">
        <f t="shared" si="24"/>
        <v>3.58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'[3]12'!B24</f>
        <v>320</v>
      </c>
      <c r="C22" s="16">
        <f>'[3]12'!C24</f>
        <v>0</v>
      </c>
      <c r="D22" s="16">
        <f>'[3]12'!D24</f>
        <v>0</v>
      </c>
      <c r="E22" s="16">
        <f>'[3]12'!E24</f>
        <v>0</v>
      </c>
      <c r="F22" s="16">
        <f>'[3]12'!F24</f>
        <v>940</v>
      </c>
      <c r="G22" s="16">
        <f>'[3]12'!G24</f>
        <v>0</v>
      </c>
      <c r="H22" s="17">
        <f t="shared" si="27"/>
        <v>1260</v>
      </c>
      <c r="I22" s="15">
        <f>'[3]12'!J24</f>
        <v>270</v>
      </c>
      <c r="J22" s="16">
        <f>'[3]12'!K24</f>
        <v>0</v>
      </c>
      <c r="K22" s="16">
        <f>'[3]12'!L24</f>
        <v>0</v>
      </c>
      <c r="L22" s="16">
        <f>'[3]12'!M24</f>
        <v>0</v>
      </c>
      <c r="M22" s="16">
        <f>'[3]12'!N24</f>
        <v>0</v>
      </c>
      <c r="N22" s="16">
        <f>'[3]12'!O24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3.58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3.58</v>
      </c>
      <c r="AL22" s="8">
        <f t="shared" si="31"/>
        <v>234.42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234.42</v>
      </c>
      <c r="AT22" s="8">
        <v>32</v>
      </c>
      <c r="AU22" s="8">
        <v>3.58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3.58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3.58</v>
      </c>
      <c r="BL22" s="8">
        <f t="shared" si="21"/>
        <v>32</v>
      </c>
      <c r="BM22" s="8">
        <f t="shared" si="22"/>
        <v>3.58</v>
      </c>
      <c r="BN22" s="8">
        <f t="shared" si="23"/>
        <v>32</v>
      </c>
      <c r="BO22" s="8">
        <f t="shared" si="24"/>
        <v>3.58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'[3]12'!B25</f>
        <v>320</v>
      </c>
      <c r="C23" s="16">
        <f>'[3]12'!C25</f>
        <v>0</v>
      </c>
      <c r="D23" s="16">
        <f>'[3]12'!D25</f>
        <v>0</v>
      </c>
      <c r="E23" s="16">
        <f>'[3]12'!E25</f>
        <v>0</v>
      </c>
      <c r="F23" s="16">
        <f>'[3]12'!F25</f>
        <v>940</v>
      </c>
      <c r="G23" s="16">
        <f>'[3]12'!G25</f>
        <v>0</v>
      </c>
      <c r="H23" s="17">
        <f t="shared" si="27"/>
        <v>1260</v>
      </c>
      <c r="I23" s="15">
        <f>'[3]12'!J25</f>
        <v>270</v>
      </c>
      <c r="J23" s="16">
        <f>'[3]12'!K25</f>
        <v>0</v>
      </c>
      <c r="K23" s="16">
        <f>'[3]12'!L25</f>
        <v>0</v>
      </c>
      <c r="L23" s="16">
        <f>'[3]12'!M25</f>
        <v>0</v>
      </c>
      <c r="M23" s="16">
        <f>'[3]12'!N25</f>
        <v>0</v>
      </c>
      <c r="N23" s="16">
        <f>'[3]12'!O25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3.58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3.58</v>
      </c>
      <c r="AL23" s="8">
        <f t="shared" si="31"/>
        <v>234.42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234.42</v>
      </c>
      <c r="AT23" s="8">
        <v>32</v>
      </c>
      <c r="AU23" s="8">
        <v>3.58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3.58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3.58</v>
      </c>
      <c r="BL23" s="8">
        <f t="shared" si="21"/>
        <v>32</v>
      </c>
      <c r="BM23" s="8">
        <f t="shared" si="22"/>
        <v>3.58</v>
      </c>
      <c r="BN23" s="8">
        <f t="shared" si="23"/>
        <v>32</v>
      </c>
      <c r="BO23" s="8">
        <f t="shared" si="24"/>
        <v>3.58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'[3]12'!B26</f>
        <v>320</v>
      </c>
      <c r="C24" s="16">
        <f>'[3]12'!C26</f>
        <v>0</v>
      </c>
      <c r="D24" s="16">
        <f>'[3]12'!D26</f>
        <v>0</v>
      </c>
      <c r="E24" s="16">
        <f>'[3]12'!E26</f>
        <v>0</v>
      </c>
      <c r="F24" s="16">
        <f>'[3]12'!F26</f>
        <v>940</v>
      </c>
      <c r="G24" s="16">
        <f>'[3]12'!G26</f>
        <v>0</v>
      </c>
      <c r="H24" s="17">
        <f t="shared" si="27"/>
        <v>1260</v>
      </c>
      <c r="I24" s="15">
        <f>'[3]12'!J26</f>
        <v>270</v>
      </c>
      <c r="J24" s="16">
        <f>'[3]12'!K26</f>
        <v>0</v>
      </c>
      <c r="K24" s="16">
        <f>'[3]12'!L26</f>
        <v>0</v>
      </c>
      <c r="L24" s="16">
        <f>'[3]12'!M26</f>
        <v>0</v>
      </c>
      <c r="M24" s="16">
        <f>'[3]12'!N26</f>
        <v>0</v>
      </c>
      <c r="N24" s="16">
        <f>'[3]12'!O26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3.58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3.58</v>
      </c>
      <c r="AL24" s="8">
        <f t="shared" si="31"/>
        <v>234.42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234.42</v>
      </c>
      <c r="AT24" s="8">
        <v>32</v>
      </c>
      <c r="AU24" s="8">
        <v>3.58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3.58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3.58</v>
      </c>
      <c r="BL24" s="8">
        <f t="shared" si="21"/>
        <v>32</v>
      </c>
      <c r="BM24" s="8">
        <f t="shared" si="22"/>
        <v>3.58</v>
      </c>
      <c r="BN24" s="8">
        <f t="shared" si="23"/>
        <v>32</v>
      </c>
      <c r="BO24" s="8">
        <f t="shared" si="24"/>
        <v>3.58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'[3]12'!B27</f>
        <v>320</v>
      </c>
      <c r="C25" s="16">
        <f>'[3]12'!C27</f>
        <v>0</v>
      </c>
      <c r="D25" s="16">
        <f>'[3]12'!D27</f>
        <v>0</v>
      </c>
      <c r="E25" s="16">
        <f>'[3]12'!E27</f>
        <v>0</v>
      </c>
      <c r="F25" s="16">
        <f>'[3]12'!F27</f>
        <v>940</v>
      </c>
      <c r="G25" s="16">
        <f>'[3]12'!G27</f>
        <v>0</v>
      </c>
      <c r="H25" s="17">
        <f t="shared" si="27"/>
        <v>1260</v>
      </c>
      <c r="I25" s="15">
        <f>'[3]12'!J27</f>
        <v>270</v>
      </c>
      <c r="J25" s="16">
        <f>'[3]12'!K27</f>
        <v>0</v>
      </c>
      <c r="K25" s="16">
        <f>'[3]12'!L27</f>
        <v>0</v>
      </c>
      <c r="L25" s="16">
        <f>'[3]12'!M27</f>
        <v>0</v>
      </c>
      <c r="M25" s="16">
        <f>'[3]12'!N27</f>
        <v>0</v>
      </c>
      <c r="N25" s="16">
        <f>'[3]12'!O27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24.36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24.36</v>
      </c>
      <c r="AL25" s="8">
        <f t="shared" si="31"/>
        <v>213.64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213.64</v>
      </c>
      <c r="AT25" s="8">
        <v>32</v>
      </c>
      <c r="AU25" s="8">
        <v>24.36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24.36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24.36</v>
      </c>
      <c r="BL25" s="8">
        <f t="shared" si="21"/>
        <v>32</v>
      </c>
      <c r="BM25" s="8">
        <f t="shared" si="22"/>
        <v>24.36</v>
      </c>
      <c r="BN25" s="8">
        <f t="shared" si="23"/>
        <v>32</v>
      </c>
      <c r="BO25" s="8">
        <f t="shared" si="24"/>
        <v>24.36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'[3]12'!B28</f>
        <v>320</v>
      </c>
      <c r="C26" s="16">
        <f>'[3]12'!C28</f>
        <v>0</v>
      </c>
      <c r="D26" s="16">
        <f>'[3]12'!D28</f>
        <v>0</v>
      </c>
      <c r="E26" s="16">
        <f>'[3]12'!E28</f>
        <v>0</v>
      </c>
      <c r="F26" s="16">
        <f>'[3]12'!F28</f>
        <v>940</v>
      </c>
      <c r="G26" s="16">
        <f>'[3]12'!G28</f>
        <v>0</v>
      </c>
      <c r="H26" s="17">
        <f t="shared" si="27"/>
        <v>1260</v>
      </c>
      <c r="I26" s="15">
        <f>'[3]12'!J28</f>
        <v>270</v>
      </c>
      <c r="J26" s="16">
        <f>'[3]12'!K28</f>
        <v>0</v>
      </c>
      <c r="K26" s="16">
        <f>'[3]12'!L28</f>
        <v>0</v>
      </c>
      <c r="L26" s="16">
        <f>'[3]12'!M28</f>
        <v>0</v>
      </c>
      <c r="M26" s="16">
        <f>'[3]12'!N28</f>
        <v>0</v>
      </c>
      <c r="N26" s="16">
        <f>'[3]12'!O28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20.2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20.2</v>
      </c>
      <c r="AL26" s="8">
        <f t="shared" si="31"/>
        <v>217.8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217.8</v>
      </c>
      <c r="AT26" s="8">
        <v>32</v>
      </c>
      <c r="AU26" s="8">
        <v>20.2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20.2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20.2</v>
      </c>
      <c r="BL26" s="8">
        <f t="shared" si="21"/>
        <v>32</v>
      </c>
      <c r="BM26" s="8">
        <f t="shared" si="22"/>
        <v>20.2</v>
      </c>
      <c r="BN26" s="8">
        <f t="shared" si="23"/>
        <v>32</v>
      </c>
      <c r="BO26" s="8">
        <f t="shared" si="24"/>
        <v>20.2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'[3]12'!B29</f>
        <v>320</v>
      </c>
      <c r="C27" s="16">
        <f>'[3]12'!C29</f>
        <v>0</v>
      </c>
      <c r="D27" s="16">
        <f>'[3]12'!D29</f>
        <v>0</v>
      </c>
      <c r="E27" s="16">
        <f>'[3]12'!E29</f>
        <v>0</v>
      </c>
      <c r="F27" s="16">
        <f>'[3]12'!F29</f>
        <v>940</v>
      </c>
      <c r="G27" s="16">
        <f>'[3]12'!G29</f>
        <v>0</v>
      </c>
      <c r="H27" s="17">
        <f t="shared" si="27"/>
        <v>1260</v>
      </c>
      <c r="I27" s="15">
        <f>'[3]12'!J29</f>
        <v>270</v>
      </c>
      <c r="J27" s="16">
        <f>'[3]12'!K29</f>
        <v>0</v>
      </c>
      <c r="K27" s="16">
        <f>'[3]12'!L29</f>
        <v>0</v>
      </c>
      <c r="L27" s="16">
        <f>'[3]12'!M29</f>
        <v>0</v>
      </c>
      <c r="M27" s="16">
        <f>'[3]12'!N29</f>
        <v>0</v>
      </c>
      <c r="N27" s="16">
        <f>'[3]12'!O29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3.58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3.58</v>
      </c>
      <c r="AL27" s="8">
        <f t="shared" si="31"/>
        <v>234.42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234.42</v>
      </c>
      <c r="AT27" s="8">
        <v>32</v>
      </c>
      <c r="AU27" s="8">
        <v>3.58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3.58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3.58</v>
      </c>
      <c r="BL27" s="8">
        <f t="shared" si="21"/>
        <v>32</v>
      </c>
      <c r="BM27" s="8">
        <f t="shared" si="22"/>
        <v>3.58</v>
      </c>
      <c r="BN27" s="8">
        <f t="shared" si="23"/>
        <v>32</v>
      </c>
      <c r="BO27" s="8">
        <f t="shared" si="24"/>
        <v>3.58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'[3]12'!B30</f>
        <v>320</v>
      </c>
      <c r="C28" s="16">
        <f>'[3]12'!C30</f>
        <v>0</v>
      </c>
      <c r="D28" s="16">
        <f>'[3]12'!D30</f>
        <v>0</v>
      </c>
      <c r="E28" s="16">
        <f>'[3]12'!E30</f>
        <v>0</v>
      </c>
      <c r="F28" s="16">
        <f>'[3]12'!F30</f>
        <v>940</v>
      </c>
      <c r="G28" s="16">
        <f>'[3]12'!G30</f>
        <v>0</v>
      </c>
      <c r="H28" s="17">
        <f t="shared" si="27"/>
        <v>1260</v>
      </c>
      <c r="I28" s="15">
        <f>'[3]12'!J30</f>
        <v>270</v>
      </c>
      <c r="J28" s="16">
        <f>'[3]12'!K30</f>
        <v>0</v>
      </c>
      <c r="K28" s="16">
        <f>'[3]12'!L30</f>
        <v>0</v>
      </c>
      <c r="L28" s="16">
        <f>'[3]12'!M30</f>
        <v>0</v>
      </c>
      <c r="M28" s="16">
        <f>'[3]12'!N30</f>
        <v>0</v>
      </c>
      <c r="N28" s="16">
        <f>'[3]12'!O30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3.58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3.58</v>
      </c>
      <c r="AL28" s="8">
        <f t="shared" si="31"/>
        <v>234.42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234.42</v>
      </c>
      <c r="AT28" s="8">
        <v>32</v>
      </c>
      <c r="AU28" s="8">
        <v>3.58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3.58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3.58</v>
      </c>
      <c r="BL28" s="8">
        <f t="shared" si="21"/>
        <v>32</v>
      </c>
      <c r="BM28" s="8">
        <f t="shared" si="22"/>
        <v>3.58</v>
      </c>
      <c r="BN28" s="8">
        <f t="shared" si="23"/>
        <v>32</v>
      </c>
      <c r="BO28" s="8">
        <f t="shared" si="24"/>
        <v>3.58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'[3]12'!B31</f>
        <v>320</v>
      </c>
      <c r="C29" s="16">
        <f>'[3]12'!C31</f>
        <v>0</v>
      </c>
      <c r="D29" s="16">
        <f>'[3]12'!D31</f>
        <v>0</v>
      </c>
      <c r="E29" s="16">
        <f>'[3]12'!E31</f>
        <v>0</v>
      </c>
      <c r="F29" s="16">
        <f>'[3]12'!F31</f>
        <v>940</v>
      </c>
      <c r="G29" s="16">
        <f>'[3]12'!G31</f>
        <v>0</v>
      </c>
      <c r="H29" s="17">
        <f t="shared" si="27"/>
        <v>1260</v>
      </c>
      <c r="I29" s="15">
        <f>'[3]12'!J31</f>
        <v>270</v>
      </c>
      <c r="J29" s="16">
        <f>'[3]12'!K31</f>
        <v>0</v>
      </c>
      <c r="K29" s="16">
        <f>'[3]12'!L31</f>
        <v>0</v>
      </c>
      <c r="L29" s="16">
        <f>'[3]12'!M31</f>
        <v>0</v>
      </c>
      <c r="M29" s="16">
        <f>'[3]12'!N31</f>
        <v>0</v>
      </c>
      <c r="N29" s="16">
        <f>'[3]12'!O31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3.58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3.58</v>
      </c>
      <c r="AL29" s="8">
        <f t="shared" si="31"/>
        <v>234.42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234.42</v>
      </c>
      <c r="AT29" s="8">
        <v>32</v>
      </c>
      <c r="AU29" s="8">
        <v>3.58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3.58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3.58</v>
      </c>
      <c r="BL29" s="8">
        <f t="shared" si="21"/>
        <v>32</v>
      </c>
      <c r="BM29" s="8">
        <f t="shared" si="22"/>
        <v>3.58</v>
      </c>
      <c r="BN29" s="8">
        <f t="shared" si="23"/>
        <v>32</v>
      </c>
      <c r="BO29" s="8">
        <f t="shared" si="24"/>
        <v>3.58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'[3]12'!B32</f>
        <v>320</v>
      </c>
      <c r="C30" s="16">
        <f>'[3]12'!C32</f>
        <v>0</v>
      </c>
      <c r="D30" s="16">
        <f>'[3]12'!D32</f>
        <v>0</v>
      </c>
      <c r="E30" s="16">
        <f>'[3]12'!E32</f>
        <v>0</v>
      </c>
      <c r="F30" s="16">
        <f>'[3]12'!F32</f>
        <v>940</v>
      </c>
      <c r="G30" s="16">
        <f>'[3]12'!G32</f>
        <v>0</v>
      </c>
      <c r="H30" s="17">
        <f t="shared" si="27"/>
        <v>1260</v>
      </c>
      <c r="I30" s="15">
        <f>'[3]12'!J32</f>
        <v>270</v>
      </c>
      <c r="J30" s="16">
        <f>'[3]12'!K32</f>
        <v>0</v>
      </c>
      <c r="K30" s="16">
        <f>'[3]12'!L32</f>
        <v>0</v>
      </c>
      <c r="L30" s="16">
        <f>'[3]12'!M32</f>
        <v>0</v>
      </c>
      <c r="M30" s="16">
        <f>'[3]12'!N32</f>
        <v>0</v>
      </c>
      <c r="N30" s="16">
        <f>'[3]12'!O32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24.36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24.36</v>
      </c>
      <c r="AL30" s="8">
        <f t="shared" si="31"/>
        <v>213.64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213.64</v>
      </c>
      <c r="AT30" s="8">
        <v>32</v>
      </c>
      <c r="AU30" s="8">
        <v>24.36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24.36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24.36</v>
      </c>
      <c r="BL30" s="8">
        <f t="shared" si="21"/>
        <v>32</v>
      </c>
      <c r="BM30" s="8">
        <f t="shared" si="22"/>
        <v>24.36</v>
      </c>
      <c r="BN30" s="8">
        <f t="shared" si="23"/>
        <v>32</v>
      </c>
      <c r="BO30" s="8">
        <f t="shared" si="24"/>
        <v>24.36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'[3]12'!B33</f>
        <v>320</v>
      </c>
      <c r="C31" s="16">
        <f>'[3]12'!C33</f>
        <v>0</v>
      </c>
      <c r="D31" s="16">
        <f>'[3]12'!D33</f>
        <v>0</v>
      </c>
      <c r="E31" s="16">
        <f>'[3]12'!E33</f>
        <v>0</v>
      </c>
      <c r="F31" s="16">
        <f>'[3]12'!F33</f>
        <v>940</v>
      </c>
      <c r="G31" s="16">
        <f>'[3]12'!G33</f>
        <v>0</v>
      </c>
      <c r="H31" s="17">
        <f t="shared" si="27"/>
        <v>1260</v>
      </c>
      <c r="I31" s="15">
        <f>'[3]12'!J33</f>
        <v>270</v>
      </c>
      <c r="J31" s="16">
        <f>'[3]12'!K33</f>
        <v>0</v>
      </c>
      <c r="K31" s="16">
        <f>'[3]12'!L33</f>
        <v>0</v>
      </c>
      <c r="L31" s="16">
        <f>'[3]12'!M33</f>
        <v>0</v>
      </c>
      <c r="M31" s="16">
        <f>'[3]12'!N33</f>
        <v>0</v>
      </c>
      <c r="N31" s="16">
        <f>'[3]12'!O33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3.58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3.58</v>
      </c>
      <c r="AL31" s="8">
        <f t="shared" si="31"/>
        <v>234.42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234.42</v>
      </c>
      <c r="AT31" s="8">
        <v>32</v>
      </c>
      <c r="AU31" s="8">
        <v>3.58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3.58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3.58</v>
      </c>
      <c r="BL31" s="8">
        <f t="shared" si="21"/>
        <v>32</v>
      </c>
      <c r="BM31" s="8">
        <f t="shared" si="22"/>
        <v>3.58</v>
      </c>
      <c r="BN31" s="8">
        <f t="shared" si="23"/>
        <v>32</v>
      </c>
      <c r="BO31" s="8">
        <f t="shared" si="24"/>
        <v>3.58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'[3]12'!B34</f>
        <v>320</v>
      </c>
      <c r="C32" s="16">
        <f>'[3]12'!C34</f>
        <v>0</v>
      </c>
      <c r="D32" s="16">
        <f>'[3]12'!D34</f>
        <v>0</v>
      </c>
      <c r="E32" s="16">
        <f>'[3]12'!E34</f>
        <v>0</v>
      </c>
      <c r="F32" s="16">
        <f>'[3]12'!F34</f>
        <v>940</v>
      </c>
      <c r="G32" s="16">
        <f>'[3]12'!G34</f>
        <v>0</v>
      </c>
      <c r="H32" s="17">
        <f t="shared" si="27"/>
        <v>1260</v>
      </c>
      <c r="I32" s="15">
        <f>'[3]12'!J34</f>
        <v>270</v>
      </c>
      <c r="J32" s="16">
        <f>'[3]12'!K34</f>
        <v>0</v>
      </c>
      <c r="K32" s="16">
        <f>'[3]12'!L34</f>
        <v>0</v>
      </c>
      <c r="L32" s="16">
        <f>'[3]12'!M34</f>
        <v>0</v>
      </c>
      <c r="M32" s="16">
        <f>'[3]12'!N34</f>
        <v>0</v>
      </c>
      <c r="N32" s="16">
        <f>'[3]12'!O34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24.36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24.36</v>
      </c>
      <c r="AL32" s="8">
        <f t="shared" si="31"/>
        <v>213.64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213.64</v>
      </c>
      <c r="AT32" s="8">
        <v>32</v>
      </c>
      <c r="AU32" s="8">
        <v>24.36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24.36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24.36</v>
      </c>
      <c r="BL32" s="8">
        <f t="shared" si="21"/>
        <v>32</v>
      </c>
      <c r="BM32" s="8">
        <f t="shared" si="22"/>
        <v>24.36</v>
      </c>
      <c r="BN32" s="8">
        <f t="shared" si="23"/>
        <v>32</v>
      </c>
      <c r="BO32" s="8">
        <f t="shared" si="24"/>
        <v>24.36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'[3]12'!B35</f>
        <v>320</v>
      </c>
      <c r="C33" s="16">
        <f>'[3]12'!C35</f>
        <v>0</v>
      </c>
      <c r="D33" s="16">
        <f>'[3]12'!D35</f>
        <v>0</v>
      </c>
      <c r="E33" s="16">
        <f>'[3]12'!E35</f>
        <v>0</v>
      </c>
      <c r="F33" s="16">
        <f>'[3]12'!F35</f>
        <v>940</v>
      </c>
      <c r="G33" s="16">
        <f>'[3]12'!G35</f>
        <v>0</v>
      </c>
      <c r="H33" s="17">
        <f t="shared" si="27"/>
        <v>1260</v>
      </c>
      <c r="I33" s="15">
        <f>'[3]12'!J35</f>
        <v>270</v>
      </c>
      <c r="J33" s="16">
        <f>'[3]12'!K35</f>
        <v>0</v>
      </c>
      <c r="K33" s="16">
        <f>'[3]12'!L35</f>
        <v>0</v>
      </c>
      <c r="L33" s="16">
        <f>'[3]12'!M35</f>
        <v>0</v>
      </c>
      <c r="M33" s="16">
        <f>'[3]12'!N35</f>
        <v>0</v>
      </c>
      <c r="N33" s="16">
        <f>'[3]12'!O35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24.36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24.36</v>
      </c>
      <c r="AL33" s="8">
        <f t="shared" si="31"/>
        <v>213.64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213.64</v>
      </c>
      <c r="AT33" s="8">
        <v>32</v>
      </c>
      <c r="AU33" s="8">
        <v>24.36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24.36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24.36</v>
      </c>
      <c r="BL33" s="8">
        <f t="shared" si="21"/>
        <v>32</v>
      </c>
      <c r="BM33" s="8">
        <f t="shared" si="22"/>
        <v>24.36</v>
      </c>
      <c r="BN33" s="8">
        <f t="shared" si="23"/>
        <v>32</v>
      </c>
      <c r="BO33" s="8">
        <f t="shared" si="24"/>
        <v>24.36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'[3]12'!B36</f>
        <v>320</v>
      </c>
      <c r="C34" s="16">
        <f>'[3]12'!C36</f>
        <v>0</v>
      </c>
      <c r="D34" s="16">
        <f>'[3]12'!D36</f>
        <v>0</v>
      </c>
      <c r="E34" s="16">
        <f>'[3]12'!E36</f>
        <v>0</v>
      </c>
      <c r="F34" s="16">
        <f>'[3]12'!F36</f>
        <v>940</v>
      </c>
      <c r="G34" s="16">
        <f>'[3]12'!G36</f>
        <v>0</v>
      </c>
      <c r="H34" s="17">
        <f t="shared" si="27"/>
        <v>1260</v>
      </c>
      <c r="I34" s="15">
        <f>'[3]12'!J36</f>
        <v>270</v>
      </c>
      <c r="J34" s="16">
        <f>'[3]12'!K36</f>
        <v>0</v>
      </c>
      <c r="K34" s="16">
        <f>'[3]12'!L36</f>
        <v>0</v>
      </c>
      <c r="L34" s="16">
        <f>'[3]12'!M36</f>
        <v>0</v>
      </c>
      <c r="M34" s="16">
        <f>'[3]12'!N36</f>
        <v>0</v>
      </c>
      <c r="N34" s="16">
        <f>'[3]12'!O36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24.36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24.36</v>
      </c>
      <c r="AL34" s="8">
        <f t="shared" si="31"/>
        <v>213.64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213.64</v>
      </c>
      <c r="AT34" s="8">
        <v>32</v>
      </c>
      <c r="AU34" s="8">
        <v>24.36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24.36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24.36</v>
      </c>
      <c r="BL34" s="8">
        <f t="shared" si="21"/>
        <v>32</v>
      </c>
      <c r="BM34" s="8">
        <f t="shared" si="22"/>
        <v>24.36</v>
      </c>
      <c r="BN34" s="8">
        <f t="shared" si="23"/>
        <v>32</v>
      </c>
      <c r="BO34" s="8">
        <f t="shared" si="24"/>
        <v>24.36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'[3]12'!B37</f>
        <v>320</v>
      </c>
      <c r="C35" s="16">
        <f>'[3]12'!C37</f>
        <v>0</v>
      </c>
      <c r="D35" s="16">
        <f>'[3]12'!D37</f>
        <v>0</v>
      </c>
      <c r="E35" s="16">
        <f>'[3]12'!E37</f>
        <v>0</v>
      </c>
      <c r="F35" s="16">
        <f>'[3]12'!F37</f>
        <v>940</v>
      </c>
      <c r="G35" s="16">
        <f>'[3]12'!G37</f>
        <v>0</v>
      </c>
      <c r="H35" s="17">
        <f t="shared" si="27"/>
        <v>1260</v>
      </c>
      <c r="I35" s="15">
        <f>'[3]12'!J37</f>
        <v>270</v>
      </c>
      <c r="J35" s="16">
        <f>'[3]12'!K37</f>
        <v>0</v>
      </c>
      <c r="K35" s="16">
        <f>'[3]12'!L37</f>
        <v>0</v>
      </c>
      <c r="L35" s="16">
        <f>'[3]12'!M37</f>
        <v>0</v>
      </c>
      <c r="M35" s="16">
        <f>'[3]12'!N37</f>
        <v>0</v>
      </c>
      <c r="N35" s="16">
        <f>'[3]12'!O37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24.36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24.36</v>
      </c>
      <c r="AL35" s="8">
        <f t="shared" si="31"/>
        <v>213.64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213.64</v>
      </c>
      <c r="AT35" s="8">
        <v>32</v>
      </c>
      <c r="AU35" s="8">
        <v>24.36</v>
      </c>
      <c r="AW35" s="203">
        <v>32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32</v>
      </c>
      <c r="BD35" s="203">
        <v>24.36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24.36</v>
      </c>
      <c r="BL35" s="8">
        <f t="shared" si="21"/>
        <v>32</v>
      </c>
      <c r="BM35" s="8">
        <f t="shared" si="22"/>
        <v>24.36</v>
      </c>
      <c r="BN35" s="8">
        <f t="shared" si="23"/>
        <v>32</v>
      </c>
      <c r="BO35" s="8">
        <f t="shared" si="24"/>
        <v>24.36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'[3]12'!B38</f>
        <v>320</v>
      </c>
      <c r="C36" s="16">
        <f>'[3]12'!C38</f>
        <v>0</v>
      </c>
      <c r="D36" s="16">
        <f>'[3]12'!D38</f>
        <v>0</v>
      </c>
      <c r="E36" s="16">
        <f>'[3]12'!E38</f>
        <v>0</v>
      </c>
      <c r="F36" s="16">
        <f>'[3]12'!F38</f>
        <v>940</v>
      </c>
      <c r="G36" s="16">
        <f>'[3]12'!G38</f>
        <v>0</v>
      </c>
      <c r="H36" s="17">
        <f t="shared" si="27"/>
        <v>1260</v>
      </c>
      <c r="I36" s="15">
        <f>'[3]12'!J38</f>
        <v>270</v>
      </c>
      <c r="J36" s="16">
        <f>'[3]12'!K38</f>
        <v>0</v>
      </c>
      <c r="K36" s="16">
        <f>'[3]12'!L38</f>
        <v>0</v>
      </c>
      <c r="L36" s="16">
        <f>'[3]12'!M38</f>
        <v>0</v>
      </c>
      <c r="M36" s="16">
        <f>'[3]12'!N38</f>
        <v>0</v>
      </c>
      <c r="N36" s="16">
        <f>'[3]12'!O38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24.36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24.36</v>
      </c>
      <c r="AL36" s="8">
        <f t="shared" si="31"/>
        <v>213.64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213.64</v>
      </c>
      <c r="AT36" s="8">
        <v>32</v>
      </c>
      <c r="AU36" s="8">
        <v>24.36</v>
      </c>
      <c r="AW36" s="203">
        <v>32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32</v>
      </c>
      <c r="BD36" s="203">
        <v>24.36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24.36</v>
      </c>
      <c r="BL36" s="8">
        <f t="shared" si="21"/>
        <v>32</v>
      </c>
      <c r="BM36" s="8">
        <f t="shared" si="22"/>
        <v>24.36</v>
      </c>
      <c r="BN36" s="8">
        <f t="shared" si="23"/>
        <v>32</v>
      </c>
      <c r="BO36" s="8">
        <f t="shared" si="24"/>
        <v>24.36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'[3]12'!B39</f>
        <v>320</v>
      </c>
      <c r="C37" s="16">
        <f>'[3]12'!C39</f>
        <v>0</v>
      </c>
      <c r="D37" s="16">
        <f>'[3]12'!D39</f>
        <v>0</v>
      </c>
      <c r="E37" s="16">
        <f>'[3]12'!E39</f>
        <v>0</v>
      </c>
      <c r="F37" s="16">
        <f>'[3]12'!F39</f>
        <v>940</v>
      </c>
      <c r="G37" s="16">
        <f>'[3]12'!G39</f>
        <v>0</v>
      </c>
      <c r="H37" s="17">
        <f t="shared" si="27"/>
        <v>1260</v>
      </c>
      <c r="I37" s="15">
        <f>'[3]12'!J39</f>
        <v>270</v>
      </c>
      <c r="J37" s="16">
        <f>'[3]12'!K39</f>
        <v>0</v>
      </c>
      <c r="K37" s="16">
        <f>'[3]12'!L39</f>
        <v>0</v>
      </c>
      <c r="L37" s="16">
        <f>'[3]12'!M39</f>
        <v>0</v>
      </c>
      <c r="M37" s="16">
        <f>'[3]12'!N39</f>
        <v>0</v>
      </c>
      <c r="N37" s="16">
        <f>'[3]12'!O39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24.36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24.36</v>
      </c>
      <c r="AL37" s="8">
        <f t="shared" si="31"/>
        <v>213.64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213.64</v>
      </c>
      <c r="AT37" s="8">
        <v>32</v>
      </c>
      <c r="AU37" s="8">
        <v>24.36</v>
      </c>
      <c r="AW37" s="203">
        <v>32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32</v>
      </c>
      <c r="BD37" s="203">
        <v>24.36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24.36</v>
      </c>
      <c r="BL37" s="8">
        <f t="shared" si="21"/>
        <v>32</v>
      </c>
      <c r="BM37" s="8">
        <f t="shared" si="22"/>
        <v>24.36</v>
      </c>
      <c r="BN37" s="8">
        <f t="shared" si="23"/>
        <v>32</v>
      </c>
      <c r="BO37" s="8">
        <f t="shared" si="24"/>
        <v>24.36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'[3]12'!B40</f>
        <v>320</v>
      </c>
      <c r="C38" s="16">
        <f>'[3]12'!C40</f>
        <v>0</v>
      </c>
      <c r="D38" s="16">
        <f>'[3]12'!D40</f>
        <v>0</v>
      </c>
      <c r="E38" s="16">
        <f>'[3]12'!E40</f>
        <v>0</v>
      </c>
      <c r="F38" s="16">
        <f>'[3]12'!F40</f>
        <v>940</v>
      </c>
      <c r="G38" s="16">
        <f>'[3]12'!G40</f>
        <v>0</v>
      </c>
      <c r="H38" s="17">
        <f t="shared" si="27"/>
        <v>1260</v>
      </c>
      <c r="I38" s="15">
        <f>'[3]12'!J40</f>
        <v>270</v>
      </c>
      <c r="J38" s="16">
        <f>'[3]12'!K40</f>
        <v>0</v>
      </c>
      <c r="K38" s="16">
        <f>'[3]12'!L40</f>
        <v>0</v>
      </c>
      <c r="L38" s="16">
        <f>'[3]12'!M40</f>
        <v>0</v>
      </c>
      <c r="M38" s="16">
        <f>'[3]12'!N40</f>
        <v>0</v>
      </c>
      <c r="N38" s="16">
        <f>'[3]12'!O40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24.36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24.36</v>
      </c>
      <c r="AL38" s="8">
        <f t="shared" si="31"/>
        <v>213.64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213.64</v>
      </c>
      <c r="AT38" s="8">
        <v>32</v>
      </c>
      <c r="AU38" s="8">
        <v>24.36</v>
      </c>
      <c r="AW38" s="203">
        <v>32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32</v>
      </c>
      <c r="BD38" s="203">
        <v>24.36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24.36</v>
      </c>
      <c r="BL38" s="8">
        <f t="shared" si="21"/>
        <v>32</v>
      </c>
      <c r="BM38" s="8">
        <f t="shared" si="22"/>
        <v>24.36</v>
      </c>
      <c r="BN38" s="8">
        <f t="shared" si="23"/>
        <v>32</v>
      </c>
      <c r="BO38" s="8">
        <f t="shared" si="24"/>
        <v>24.36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'[3]12'!B41</f>
        <v>320</v>
      </c>
      <c r="C39" s="16">
        <f>'[3]12'!C41</f>
        <v>0</v>
      </c>
      <c r="D39" s="16">
        <f>'[3]12'!D41</f>
        <v>0</v>
      </c>
      <c r="E39" s="16">
        <f>'[3]12'!E41</f>
        <v>0</v>
      </c>
      <c r="F39" s="16">
        <f>'[3]12'!F41</f>
        <v>940</v>
      </c>
      <c r="G39" s="16">
        <f>'[3]12'!G41</f>
        <v>0</v>
      </c>
      <c r="H39" s="17">
        <f t="shared" si="27"/>
        <v>1260</v>
      </c>
      <c r="I39" s="15">
        <f>'[3]12'!J41</f>
        <v>270</v>
      </c>
      <c r="J39" s="16">
        <f>'[3]12'!K41</f>
        <v>0</v>
      </c>
      <c r="K39" s="16">
        <f>'[3]12'!L41</f>
        <v>0</v>
      </c>
      <c r="L39" s="16">
        <f>'[3]12'!M41</f>
        <v>0</v>
      </c>
      <c r="M39" s="16">
        <f>'[3]12'!N41</f>
        <v>0</v>
      </c>
      <c r="N39" s="16">
        <f>'[3]12'!O41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24.36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24.36</v>
      </c>
      <c r="AL39" s="8">
        <f t="shared" si="31"/>
        <v>213.64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213.64</v>
      </c>
      <c r="AT39" s="8">
        <v>32</v>
      </c>
      <c r="AU39" s="8">
        <v>24.36</v>
      </c>
      <c r="AW39" s="203">
        <v>32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32</v>
      </c>
      <c r="BD39" s="203">
        <v>24.36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24.36</v>
      </c>
      <c r="BL39" s="8">
        <f t="shared" si="21"/>
        <v>32</v>
      </c>
      <c r="BM39" s="8">
        <f t="shared" si="22"/>
        <v>24.36</v>
      </c>
      <c r="BN39" s="8">
        <f t="shared" si="23"/>
        <v>32</v>
      </c>
      <c r="BO39" s="8">
        <f t="shared" si="24"/>
        <v>24.36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'[3]12'!B42</f>
        <v>320</v>
      </c>
      <c r="C40" s="16">
        <f>'[3]12'!C42</f>
        <v>0</v>
      </c>
      <c r="D40" s="16">
        <f>'[3]12'!D42</f>
        <v>0</v>
      </c>
      <c r="E40" s="16">
        <f>'[3]12'!E42</f>
        <v>0</v>
      </c>
      <c r="F40" s="16">
        <f>'[3]12'!F42</f>
        <v>940</v>
      </c>
      <c r="G40" s="16">
        <f>'[3]12'!G42</f>
        <v>0</v>
      </c>
      <c r="H40" s="17">
        <f t="shared" si="27"/>
        <v>1260</v>
      </c>
      <c r="I40" s="15">
        <f>'[3]12'!J42</f>
        <v>270</v>
      </c>
      <c r="J40" s="16">
        <f>'[3]12'!K42</f>
        <v>0</v>
      </c>
      <c r="K40" s="16">
        <f>'[3]12'!L42</f>
        <v>0</v>
      </c>
      <c r="L40" s="16">
        <f>'[3]12'!M42</f>
        <v>0</v>
      </c>
      <c r="M40" s="16">
        <f>'[3]12'!N42</f>
        <v>0</v>
      </c>
      <c r="N40" s="16">
        <f>'[3]12'!O42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24.36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24.36</v>
      </c>
      <c r="AL40" s="8">
        <f t="shared" si="31"/>
        <v>213.64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213.64</v>
      </c>
      <c r="AT40" s="8">
        <v>32</v>
      </c>
      <c r="AU40" s="8">
        <v>24.36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24.36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24.36</v>
      </c>
      <c r="BL40" s="8">
        <f t="shared" si="21"/>
        <v>32</v>
      </c>
      <c r="BM40" s="8">
        <f t="shared" si="22"/>
        <v>24.36</v>
      </c>
      <c r="BN40" s="8">
        <f t="shared" si="23"/>
        <v>32</v>
      </c>
      <c r="BO40" s="8">
        <f t="shared" si="24"/>
        <v>24.36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'[3]12'!B43</f>
        <v>320</v>
      </c>
      <c r="C41" s="16">
        <f>'[3]12'!C43</f>
        <v>0</v>
      </c>
      <c r="D41" s="16">
        <f>'[3]12'!D43</f>
        <v>0</v>
      </c>
      <c r="E41" s="16">
        <f>'[3]12'!E43</f>
        <v>0</v>
      </c>
      <c r="F41" s="16">
        <f>'[3]12'!F43</f>
        <v>940</v>
      </c>
      <c r="G41" s="16">
        <f>'[3]12'!G43</f>
        <v>0</v>
      </c>
      <c r="H41" s="17">
        <f t="shared" si="27"/>
        <v>1260</v>
      </c>
      <c r="I41" s="15">
        <f>'[3]12'!J43</f>
        <v>270</v>
      </c>
      <c r="J41" s="16">
        <f>'[3]12'!K43</f>
        <v>0</v>
      </c>
      <c r="K41" s="16">
        <f>'[3]12'!L43</f>
        <v>0</v>
      </c>
      <c r="L41" s="16">
        <f>'[3]12'!M43</f>
        <v>0</v>
      </c>
      <c r="M41" s="16">
        <f>'[3]12'!N43</f>
        <v>0</v>
      </c>
      <c r="N41" s="16">
        <f>'[3]12'!O43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24.36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24.36</v>
      </c>
      <c r="AL41" s="8">
        <f t="shared" si="31"/>
        <v>213.64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213.64</v>
      </c>
      <c r="AT41" s="8">
        <v>32</v>
      </c>
      <c r="AU41" s="8">
        <v>3.58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24.36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24.36</v>
      </c>
      <c r="BL41" s="8">
        <f t="shared" si="21"/>
        <v>32</v>
      </c>
      <c r="BM41" s="8">
        <f t="shared" si="22"/>
        <v>3.58</v>
      </c>
      <c r="BN41" s="8">
        <f t="shared" si="23"/>
        <v>32</v>
      </c>
      <c r="BO41" s="8">
        <f t="shared" si="24"/>
        <v>24.36</v>
      </c>
      <c r="BP41" s="182">
        <f t="shared" si="25"/>
        <v>0</v>
      </c>
      <c r="BQ41" s="182">
        <f t="shared" si="26"/>
        <v>-20.78</v>
      </c>
    </row>
    <row r="42" spans="1:69">
      <c r="A42" s="8" t="s">
        <v>84</v>
      </c>
      <c r="B42" s="15">
        <f>'[3]12'!B44</f>
        <v>320</v>
      </c>
      <c r="C42" s="16">
        <f>'[3]12'!C44</f>
        <v>0</v>
      </c>
      <c r="D42" s="16">
        <f>'[3]12'!D44</f>
        <v>0</v>
      </c>
      <c r="E42" s="16">
        <f>'[3]12'!E44</f>
        <v>0</v>
      </c>
      <c r="F42" s="16">
        <f>'[3]12'!F44</f>
        <v>940</v>
      </c>
      <c r="G42" s="16">
        <f>'[3]12'!G44</f>
        <v>0</v>
      </c>
      <c r="H42" s="17">
        <f t="shared" si="27"/>
        <v>1260</v>
      </c>
      <c r="I42" s="15">
        <f>'[3]12'!J44</f>
        <v>270</v>
      </c>
      <c r="J42" s="16">
        <f>'[3]12'!K44</f>
        <v>0</v>
      </c>
      <c r="K42" s="16">
        <f>'[3]12'!L44</f>
        <v>0</v>
      </c>
      <c r="L42" s="16">
        <f>'[3]12'!M44</f>
        <v>0</v>
      </c>
      <c r="M42" s="16">
        <f>'[3]12'!N44</f>
        <v>0</v>
      </c>
      <c r="N42" s="16">
        <f>'[3]12'!O44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24.36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24.36</v>
      </c>
      <c r="AL42" s="8">
        <f t="shared" si="31"/>
        <v>213.64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213.64</v>
      </c>
      <c r="AT42" s="8">
        <v>32</v>
      </c>
      <c r="AU42" s="8">
        <v>3.58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24.36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24.36</v>
      </c>
      <c r="BL42" s="8">
        <f t="shared" si="21"/>
        <v>32</v>
      </c>
      <c r="BM42" s="8">
        <f t="shared" si="22"/>
        <v>3.58</v>
      </c>
      <c r="BN42" s="8">
        <f t="shared" si="23"/>
        <v>32</v>
      </c>
      <c r="BO42" s="8">
        <f t="shared" si="24"/>
        <v>24.36</v>
      </c>
      <c r="BP42" s="182">
        <f t="shared" si="25"/>
        <v>0</v>
      </c>
      <c r="BQ42" s="182">
        <f t="shared" si="26"/>
        <v>-20.78</v>
      </c>
    </row>
    <row r="43" spans="1:69">
      <c r="A43" s="8" t="s">
        <v>85</v>
      </c>
      <c r="B43" s="15">
        <f>'[3]12'!B45</f>
        <v>320</v>
      </c>
      <c r="C43" s="16">
        <f>'[3]12'!C45</f>
        <v>0</v>
      </c>
      <c r="D43" s="16">
        <f>'[3]12'!D45</f>
        <v>0</v>
      </c>
      <c r="E43" s="16">
        <f>'[3]12'!E45</f>
        <v>0</v>
      </c>
      <c r="F43" s="16">
        <f>'[3]12'!F45</f>
        <v>940</v>
      </c>
      <c r="G43" s="16">
        <f>'[3]12'!G45</f>
        <v>0</v>
      </c>
      <c r="H43" s="17">
        <f t="shared" si="27"/>
        <v>1260</v>
      </c>
      <c r="I43" s="15">
        <f>'[3]12'!J45</f>
        <v>270</v>
      </c>
      <c r="J43" s="16">
        <f>'[3]12'!K45</f>
        <v>0</v>
      </c>
      <c r="K43" s="16">
        <f>'[3]12'!L45</f>
        <v>0</v>
      </c>
      <c r="L43" s="16">
        <f>'[3]12'!M45</f>
        <v>0</v>
      </c>
      <c r="M43" s="16">
        <f>'[3]12'!N45</f>
        <v>0</v>
      </c>
      <c r="N43" s="16">
        <f>'[3]12'!O45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24.36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24.36</v>
      </c>
      <c r="AL43" s="8">
        <f t="shared" si="31"/>
        <v>213.64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213.64</v>
      </c>
      <c r="AT43" s="8">
        <v>32</v>
      </c>
      <c r="AU43" s="8">
        <v>3.58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24.36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24.36</v>
      </c>
      <c r="BL43" s="8">
        <f t="shared" si="21"/>
        <v>32</v>
      </c>
      <c r="BM43" s="8">
        <f t="shared" si="22"/>
        <v>3.58</v>
      </c>
      <c r="BN43" s="8">
        <f t="shared" si="23"/>
        <v>32</v>
      </c>
      <c r="BO43" s="8">
        <f t="shared" si="24"/>
        <v>24.36</v>
      </c>
      <c r="BP43" s="182">
        <f t="shared" si="25"/>
        <v>0</v>
      </c>
      <c r="BQ43" s="182">
        <f t="shared" si="26"/>
        <v>-20.78</v>
      </c>
    </row>
    <row r="44" spans="1:69">
      <c r="A44" s="8" t="s">
        <v>86</v>
      </c>
      <c r="B44" s="15">
        <f>'[3]12'!B46</f>
        <v>320</v>
      </c>
      <c r="C44" s="16">
        <f>'[3]12'!C46</f>
        <v>0</v>
      </c>
      <c r="D44" s="16">
        <f>'[3]12'!D46</f>
        <v>0</v>
      </c>
      <c r="E44" s="16">
        <f>'[3]12'!E46</f>
        <v>0</v>
      </c>
      <c r="F44" s="16">
        <f>'[3]12'!F46</f>
        <v>940</v>
      </c>
      <c r="G44" s="16">
        <f>'[3]12'!G46</f>
        <v>0</v>
      </c>
      <c r="H44" s="17">
        <f t="shared" si="27"/>
        <v>1260</v>
      </c>
      <c r="I44" s="15">
        <f>'[3]12'!J46</f>
        <v>270</v>
      </c>
      <c r="J44" s="16">
        <f>'[3]12'!K46</f>
        <v>0</v>
      </c>
      <c r="K44" s="16">
        <f>'[3]12'!L46</f>
        <v>0</v>
      </c>
      <c r="L44" s="16">
        <f>'[3]12'!M46</f>
        <v>0</v>
      </c>
      <c r="M44" s="16">
        <f>'[3]12'!N46</f>
        <v>0</v>
      </c>
      <c r="N44" s="16">
        <f>'[3]12'!O46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24.36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24.36</v>
      </c>
      <c r="AL44" s="8">
        <f t="shared" si="31"/>
        <v>213.64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213.64</v>
      </c>
      <c r="AT44" s="8">
        <v>32</v>
      </c>
      <c r="AU44" s="8">
        <v>3.58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24.36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24.36</v>
      </c>
      <c r="BL44" s="8">
        <f t="shared" si="21"/>
        <v>32</v>
      </c>
      <c r="BM44" s="8">
        <f t="shared" si="22"/>
        <v>3.58</v>
      </c>
      <c r="BN44" s="8">
        <f t="shared" si="23"/>
        <v>32</v>
      </c>
      <c r="BO44" s="8">
        <f t="shared" si="24"/>
        <v>24.36</v>
      </c>
      <c r="BP44" s="182">
        <f t="shared" si="25"/>
        <v>0</v>
      </c>
      <c r="BQ44" s="182">
        <f t="shared" si="26"/>
        <v>-20.78</v>
      </c>
    </row>
    <row r="45" spans="1:69">
      <c r="A45" s="8" t="s">
        <v>87</v>
      </c>
      <c r="B45" s="15">
        <f>'[3]12'!B47</f>
        <v>320</v>
      </c>
      <c r="C45" s="16">
        <f>'[3]12'!C47</f>
        <v>0</v>
      </c>
      <c r="D45" s="16">
        <f>'[3]12'!D47</f>
        <v>0</v>
      </c>
      <c r="E45" s="16">
        <f>'[3]12'!E47</f>
        <v>0</v>
      </c>
      <c r="F45" s="16">
        <f>'[3]12'!F47</f>
        <v>940</v>
      </c>
      <c r="G45" s="16">
        <f>'[3]12'!G47</f>
        <v>0</v>
      </c>
      <c r="H45" s="17">
        <f t="shared" si="27"/>
        <v>1260</v>
      </c>
      <c r="I45" s="15">
        <f>'[3]12'!J47</f>
        <v>270</v>
      </c>
      <c r="J45" s="16">
        <f>'[3]12'!K47</f>
        <v>0</v>
      </c>
      <c r="K45" s="16">
        <f>'[3]12'!L47</f>
        <v>0</v>
      </c>
      <c r="L45" s="16">
        <f>'[3]12'!M47</f>
        <v>0</v>
      </c>
      <c r="M45" s="16">
        <f>'[3]12'!N47</f>
        <v>0</v>
      </c>
      <c r="N45" s="16">
        <f>'[3]12'!O47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24.36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24.36</v>
      </c>
      <c r="AL45" s="8">
        <f t="shared" si="31"/>
        <v>213.64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213.64</v>
      </c>
      <c r="AT45" s="8">
        <v>32</v>
      </c>
      <c r="AU45" s="8">
        <v>3.58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24.36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24.36</v>
      </c>
      <c r="BL45" s="8">
        <f t="shared" si="21"/>
        <v>32</v>
      </c>
      <c r="BM45" s="8">
        <f t="shared" si="22"/>
        <v>3.58</v>
      </c>
      <c r="BN45" s="8">
        <f t="shared" si="23"/>
        <v>32</v>
      </c>
      <c r="BO45" s="8">
        <f t="shared" si="24"/>
        <v>24.36</v>
      </c>
      <c r="BP45" s="182">
        <f t="shared" si="25"/>
        <v>0</v>
      </c>
      <c r="BQ45" s="182">
        <f t="shared" si="26"/>
        <v>-20.78</v>
      </c>
    </row>
    <row r="46" spans="1:69">
      <c r="A46" s="8" t="s">
        <v>88</v>
      </c>
      <c r="B46" s="15">
        <f>'[3]12'!B48</f>
        <v>320</v>
      </c>
      <c r="C46" s="16">
        <f>'[3]12'!C48</f>
        <v>0</v>
      </c>
      <c r="D46" s="16">
        <f>'[3]12'!D48</f>
        <v>0</v>
      </c>
      <c r="E46" s="16">
        <f>'[3]12'!E48</f>
        <v>0</v>
      </c>
      <c r="F46" s="16">
        <f>'[3]12'!F48</f>
        <v>940</v>
      </c>
      <c r="G46" s="16">
        <f>'[3]12'!G48</f>
        <v>0</v>
      </c>
      <c r="H46" s="17">
        <f t="shared" si="27"/>
        <v>1260</v>
      </c>
      <c r="I46" s="15">
        <f>'[3]12'!J48</f>
        <v>270</v>
      </c>
      <c r="J46" s="16">
        <f>'[3]12'!K48</f>
        <v>0</v>
      </c>
      <c r="K46" s="16">
        <f>'[3]12'!L48</f>
        <v>0</v>
      </c>
      <c r="L46" s="16">
        <f>'[3]12'!M48</f>
        <v>0</v>
      </c>
      <c r="M46" s="16">
        <f>'[3]12'!N48</f>
        <v>0</v>
      </c>
      <c r="N46" s="16">
        <f>'[3]12'!O48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24.36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24.36</v>
      </c>
      <c r="AL46" s="8">
        <f t="shared" si="31"/>
        <v>213.64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213.64</v>
      </c>
      <c r="AT46" s="8">
        <v>32</v>
      </c>
      <c r="AU46" s="8">
        <v>3.58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24.36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24.36</v>
      </c>
      <c r="BL46" s="8">
        <f t="shared" si="21"/>
        <v>32</v>
      </c>
      <c r="BM46" s="8">
        <f t="shared" si="22"/>
        <v>3.58</v>
      </c>
      <c r="BN46" s="8">
        <f t="shared" si="23"/>
        <v>32</v>
      </c>
      <c r="BO46" s="8">
        <f t="shared" si="24"/>
        <v>24.36</v>
      </c>
      <c r="BP46" s="182">
        <f t="shared" si="25"/>
        <v>0</v>
      </c>
      <c r="BQ46" s="182">
        <f t="shared" si="26"/>
        <v>-20.78</v>
      </c>
    </row>
    <row r="47" spans="1:69">
      <c r="A47" s="8" t="s">
        <v>89</v>
      </c>
      <c r="B47" s="15">
        <f>'[3]12'!B49</f>
        <v>320</v>
      </c>
      <c r="C47" s="16">
        <f>'[3]12'!C49</f>
        <v>0</v>
      </c>
      <c r="D47" s="16">
        <f>'[3]12'!D49</f>
        <v>0</v>
      </c>
      <c r="E47" s="16">
        <f>'[3]12'!E49</f>
        <v>0</v>
      </c>
      <c r="F47" s="16">
        <f>'[3]12'!F49</f>
        <v>940</v>
      </c>
      <c r="G47" s="16">
        <f>'[3]12'!G49</f>
        <v>0</v>
      </c>
      <c r="H47" s="17">
        <f t="shared" si="27"/>
        <v>1260</v>
      </c>
      <c r="I47" s="15">
        <f>'[3]12'!J49</f>
        <v>270</v>
      </c>
      <c r="J47" s="16">
        <f>'[3]12'!K49</f>
        <v>0</v>
      </c>
      <c r="K47" s="16">
        <f>'[3]12'!L49</f>
        <v>0</v>
      </c>
      <c r="L47" s="16">
        <f>'[3]12'!M49</f>
        <v>0</v>
      </c>
      <c r="M47" s="16">
        <f>'[3]12'!N49</f>
        <v>0</v>
      </c>
      <c r="N47" s="16">
        <f>'[3]12'!O49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24.36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24.36</v>
      </c>
      <c r="AL47" s="8">
        <f t="shared" si="31"/>
        <v>213.64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213.64</v>
      </c>
      <c r="AT47" s="8">
        <v>32</v>
      </c>
      <c r="AU47" s="8">
        <v>3.58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24.36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24.36</v>
      </c>
      <c r="BL47" s="8">
        <f t="shared" si="21"/>
        <v>32</v>
      </c>
      <c r="BM47" s="8">
        <f t="shared" si="22"/>
        <v>3.58</v>
      </c>
      <c r="BN47" s="8">
        <f t="shared" si="23"/>
        <v>32</v>
      </c>
      <c r="BO47" s="8">
        <f t="shared" si="24"/>
        <v>24.36</v>
      </c>
      <c r="BP47" s="182">
        <f t="shared" si="25"/>
        <v>0</v>
      </c>
      <c r="BQ47" s="182">
        <f t="shared" si="26"/>
        <v>-20.78</v>
      </c>
    </row>
    <row r="48" spans="1:69">
      <c r="A48" s="8" t="s">
        <v>90</v>
      </c>
      <c r="B48" s="15">
        <f>'[3]12'!B50</f>
        <v>320</v>
      </c>
      <c r="C48" s="16">
        <f>'[3]12'!C50</f>
        <v>0</v>
      </c>
      <c r="D48" s="16">
        <f>'[3]12'!D50</f>
        <v>0</v>
      </c>
      <c r="E48" s="16">
        <f>'[3]12'!E50</f>
        <v>0</v>
      </c>
      <c r="F48" s="16">
        <f>'[3]12'!F50</f>
        <v>940</v>
      </c>
      <c r="G48" s="16">
        <f>'[3]12'!G50</f>
        <v>0</v>
      </c>
      <c r="H48" s="17">
        <f t="shared" si="27"/>
        <v>1260</v>
      </c>
      <c r="I48" s="15">
        <f>'[3]12'!J50</f>
        <v>270</v>
      </c>
      <c r="J48" s="16">
        <f>'[3]12'!K50</f>
        <v>0</v>
      </c>
      <c r="K48" s="16">
        <f>'[3]12'!L50</f>
        <v>0</v>
      </c>
      <c r="L48" s="16">
        <f>'[3]12'!M50</f>
        <v>0</v>
      </c>
      <c r="M48" s="16">
        <f>'[3]12'!N50</f>
        <v>0</v>
      </c>
      <c r="N48" s="16">
        <f>'[3]12'!O50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24.36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24.36</v>
      </c>
      <c r="AL48" s="8">
        <f t="shared" si="31"/>
        <v>213.64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213.64</v>
      </c>
      <c r="AT48" s="8">
        <v>32</v>
      </c>
      <c r="AU48" s="8">
        <v>3.58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24.36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24.36</v>
      </c>
      <c r="BL48" s="8">
        <f t="shared" si="21"/>
        <v>32</v>
      </c>
      <c r="BM48" s="8">
        <f t="shared" si="22"/>
        <v>3.58</v>
      </c>
      <c r="BN48" s="8">
        <f t="shared" si="23"/>
        <v>32</v>
      </c>
      <c r="BO48" s="8">
        <f t="shared" si="24"/>
        <v>24.36</v>
      </c>
      <c r="BP48" s="182">
        <f t="shared" si="25"/>
        <v>0</v>
      </c>
      <c r="BQ48" s="182">
        <f t="shared" si="26"/>
        <v>-20.78</v>
      </c>
    </row>
    <row r="49" spans="1:69">
      <c r="A49" s="8" t="s">
        <v>91</v>
      </c>
      <c r="B49" s="15">
        <f>'[3]12'!B51</f>
        <v>320</v>
      </c>
      <c r="C49" s="16">
        <f>'[3]12'!C51</f>
        <v>0</v>
      </c>
      <c r="D49" s="16">
        <f>'[3]12'!D51</f>
        <v>0</v>
      </c>
      <c r="E49" s="16">
        <f>'[3]12'!E51</f>
        <v>0</v>
      </c>
      <c r="F49" s="16">
        <f>'[3]12'!F51</f>
        <v>940</v>
      </c>
      <c r="G49" s="16">
        <f>'[3]12'!G51</f>
        <v>0</v>
      </c>
      <c r="H49" s="17">
        <f t="shared" si="27"/>
        <v>1260</v>
      </c>
      <c r="I49" s="15">
        <f>'[3]12'!J51</f>
        <v>270</v>
      </c>
      <c r="J49" s="16">
        <f>'[3]12'!K51</f>
        <v>0</v>
      </c>
      <c r="K49" s="16">
        <f>'[3]12'!L51</f>
        <v>0</v>
      </c>
      <c r="L49" s="16">
        <f>'[3]12'!M51</f>
        <v>0</v>
      </c>
      <c r="M49" s="16">
        <f>'[3]12'!N51</f>
        <v>0</v>
      </c>
      <c r="N49" s="16">
        <f>'[3]12'!O51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24.36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24.36</v>
      </c>
      <c r="AL49" s="8">
        <f t="shared" si="31"/>
        <v>213.64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213.64</v>
      </c>
      <c r="AT49" s="8">
        <v>32</v>
      </c>
      <c r="AU49" s="8">
        <v>3.58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24.36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24.36</v>
      </c>
      <c r="BL49" s="8">
        <f t="shared" si="21"/>
        <v>32</v>
      </c>
      <c r="BM49" s="8">
        <f t="shared" si="22"/>
        <v>3.58</v>
      </c>
      <c r="BN49" s="8">
        <f t="shared" si="23"/>
        <v>32</v>
      </c>
      <c r="BO49" s="8">
        <f t="shared" si="24"/>
        <v>24.36</v>
      </c>
      <c r="BP49" s="182">
        <f t="shared" si="25"/>
        <v>0</v>
      </c>
      <c r="BQ49" s="182">
        <f t="shared" si="26"/>
        <v>-20.78</v>
      </c>
    </row>
    <row r="50" spans="1:69">
      <c r="A50" s="8" t="s">
        <v>92</v>
      </c>
      <c r="B50" s="15">
        <f>'[3]12'!B52</f>
        <v>320</v>
      </c>
      <c r="C50" s="16">
        <f>'[3]12'!C52</f>
        <v>0</v>
      </c>
      <c r="D50" s="16">
        <f>'[3]12'!D52</f>
        <v>0</v>
      </c>
      <c r="E50" s="16">
        <f>'[3]12'!E52</f>
        <v>0</v>
      </c>
      <c r="F50" s="16">
        <f>'[3]12'!F52</f>
        <v>940</v>
      </c>
      <c r="G50" s="16">
        <f>'[3]12'!G52</f>
        <v>0</v>
      </c>
      <c r="H50" s="17">
        <f t="shared" si="27"/>
        <v>1260</v>
      </c>
      <c r="I50" s="15">
        <f>'[3]12'!J52</f>
        <v>270</v>
      </c>
      <c r="J50" s="16">
        <f>'[3]12'!K52</f>
        <v>0</v>
      </c>
      <c r="K50" s="16">
        <f>'[3]12'!L52</f>
        <v>0</v>
      </c>
      <c r="L50" s="16">
        <f>'[3]12'!M52</f>
        <v>0</v>
      </c>
      <c r="M50" s="16">
        <f>'[3]12'!N52</f>
        <v>0</v>
      </c>
      <c r="N50" s="16">
        <f>'[3]12'!O52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24.36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24.36</v>
      </c>
      <c r="AL50" s="8">
        <f t="shared" si="31"/>
        <v>213.64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213.64</v>
      </c>
      <c r="AT50" s="8">
        <v>32</v>
      </c>
      <c r="AU50" s="8">
        <v>3.58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24.36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24.36</v>
      </c>
      <c r="BL50" s="8">
        <f t="shared" si="21"/>
        <v>32</v>
      </c>
      <c r="BM50" s="8">
        <f t="shared" si="22"/>
        <v>3.58</v>
      </c>
      <c r="BN50" s="8">
        <f t="shared" si="23"/>
        <v>32</v>
      </c>
      <c r="BO50" s="8">
        <f t="shared" si="24"/>
        <v>24.36</v>
      </c>
      <c r="BP50" s="182">
        <f t="shared" si="25"/>
        <v>0</v>
      </c>
      <c r="BQ50" s="182">
        <f t="shared" si="26"/>
        <v>-20.78</v>
      </c>
    </row>
    <row r="51" spans="1:69">
      <c r="A51" s="8" t="s">
        <v>93</v>
      </c>
      <c r="B51" s="15">
        <f>'[3]12'!B53</f>
        <v>320</v>
      </c>
      <c r="C51" s="16">
        <f>'[3]12'!C53</f>
        <v>0</v>
      </c>
      <c r="D51" s="16">
        <f>'[3]12'!D53</f>
        <v>0</v>
      </c>
      <c r="E51" s="16">
        <f>'[3]12'!E53</f>
        <v>0</v>
      </c>
      <c r="F51" s="16">
        <f>'[3]12'!F53</f>
        <v>920</v>
      </c>
      <c r="G51" s="16">
        <f>'[3]12'!G53</f>
        <v>0</v>
      </c>
      <c r="H51" s="17">
        <f t="shared" si="27"/>
        <v>1240</v>
      </c>
      <c r="I51" s="15">
        <f>'[3]12'!J53</f>
        <v>270</v>
      </c>
      <c r="J51" s="16">
        <f>'[3]12'!K53</f>
        <v>0</v>
      </c>
      <c r="K51" s="16">
        <f>'[3]12'!L53</f>
        <v>0</v>
      </c>
      <c r="L51" s="16">
        <f>'[3]12'!M53</f>
        <v>0</v>
      </c>
      <c r="M51" s="16">
        <f>'[3]12'!N53</f>
        <v>0</v>
      </c>
      <c r="N51" s="16">
        <f>'[3]12'!O53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24.36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24.36</v>
      </c>
      <c r="AL51" s="8">
        <f t="shared" si="31"/>
        <v>213.64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213.64</v>
      </c>
      <c r="AT51" s="8">
        <v>32</v>
      </c>
      <c r="AU51" s="8">
        <v>24.36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24.36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24.36</v>
      </c>
      <c r="BL51" s="8">
        <f t="shared" si="21"/>
        <v>32</v>
      </c>
      <c r="BM51" s="8">
        <f t="shared" si="22"/>
        <v>24.36</v>
      </c>
      <c r="BN51" s="8">
        <f t="shared" si="23"/>
        <v>32</v>
      </c>
      <c r="BO51" s="8">
        <f t="shared" si="24"/>
        <v>24.36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'[3]12'!B54</f>
        <v>320</v>
      </c>
      <c r="C52" s="16">
        <f>'[3]12'!C54</f>
        <v>0</v>
      </c>
      <c r="D52" s="16">
        <f>'[3]12'!D54</f>
        <v>0</v>
      </c>
      <c r="E52" s="16">
        <f>'[3]12'!E54</f>
        <v>0</v>
      </c>
      <c r="F52" s="16">
        <f>'[3]12'!F54</f>
        <v>920</v>
      </c>
      <c r="G52" s="16">
        <f>'[3]12'!G54</f>
        <v>0</v>
      </c>
      <c r="H52" s="17">
        <f t="shared" si="27"/>
        <v>1240</v>
      </c>
      <c r="I52" s="15">
        <f>'[3]12'!J54</f>
        <v>270</v>
      </c>
      <c r="J52" s="16">
        <f>'[3]12'!K54</f>
        <v>0</v>
      </c>
      <c r="K52" s="16">
        <f>'[3]12'!L54</f>
        <v>0</v>
      </c>
      <c r="L52" s="16">
        <f>'[3]12'!M54</f>
        <v>0</v>
      </c>
      <c r="M52" s="16">
        <f>'[3]12'!N54</f>
        <v>0</v>
      </c>
      <c r="N52" s="16">
        <f>'[3]12'!O54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24.36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24.36</v>
      </c>
      <c r="AL52" s="8">
        <f t="shared" si="31"/>
        <v>213.64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213.64</v>
      </c>
      <c r="AT52" s="8">
        <v>32</v>
      </c>
      <c r="AU52" s="8">
        <v>24.36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24.36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24.36</v>
      </c>
      <c r="BL52" s="8">
        <f t="shared" si="21"/>
        <v>32</v>
      </c>
      <c r="BM52" s="8">
        <f t="shared" si="22"/>
        <v>24.36</v>
      </c>
      <c r="BN52" s="8">
        <f t="shared" si="23"/>
        <v>32</v>
      </c>
      <c r="BO52" s="8">
        <f t="shared" si="24"/>
        <v>24.36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'[3]12'!B55</f>
        <v>320</v>
      </c>
      <c r="C53" s="16">
        <f>'[3]12'!C55</f>
        <v>0</v>
      </c>
      <c r="D53" s="16">
        <f>'[3]12'!D55</f>
        <v>0</v>
      </c>
      <c r="E53" s="16">
        <f>'[3]12'!E55</f>
        <v>0</v>
      </c>
      <c r="F53" s="16">
        <f>'[3]12'!F55</f>
        <v>920</v>
      </c>
      <c r="G53" s="16">
        <f>'[3]12'!G55</f>
        <v>0</v>
      </c>
      <c r="H53" s="17">
        <f t="shared" si="27"/>
        <v>1240</v>
      </c>
      <c r="I53" s="15">
        <f>'[3]12'!J55</f>
        <v>270</v>
      </c>
      <c r="J53" s="16">
        <f>'[3]12'!K55</f>
        <v>0</v>
      </c>
      <c r="K53" s="16">
        <f>'[3]12'!L55</f>
        <v>0</v>
      </c>
      <c r="L53" s="16">
        <f>'[3]12'!M55</f>
        <v>0</v>
      </c>
      <c r="M53" s="16">
        <f>'[3]12'!N55</f>
        <v>0</v>
      </c>
      <c r="N53" s="16">
        <f>'[3]12'!O55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24.36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24.36</v>
      </c>
      <c r="AL53" s="8">
        <f t="shared" si="31"/>
        <v>213.64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213.64</v>
      </c>
      <c r="AT53" s="8">
        <v>32</v>
      </c>
      <c r="AU53" s="8">
        <v>24.36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24.36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24.36</v>
      </c>
      <c r="BL53" s="8">
        <f t="shared" si="21"/>
        <v>32</v>
      </c>
      <c r="BM53" s="8">
        <f t="shared" si="22"/>
        <v>24.36</v>
      </c>
      <c r="BN53" s="8">
        <f t="shared" si="23"/>
        <v>32</v>
      </c>
      <c r="BO53" s="8">
        <f t="shared" si="24"/>
        <v>24.36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'[3]12'!B56</f>
        <v>320</v>
      </c>
      <c r="C54" s="16">
        <f>'[3]12'!C56</f>
        <v>0</v>
      </c>
      <c r="D54" s="16">
        <f>'[3]12'!D56</f>
        <v>0</v>
      </c>
      <c r="E54" s="16">
        <f>'[3]12'!E56</f>
        <v>0</v>
      </c>
      <c r="F54" s="16">
        <f>'[3]12'!F56</f>
        <v>920</v>
      </c>
      <c r="G54" s="16">
        <f>'[3]12'!G56</f>
        <v>0</v>
      </c>
      <c r="H54" s="17">
        <f t="shared" si="27"/>
        <v>1240</v>
      </c>
      <c r="I54" s="15">
        <f>'[3]12'!J56</f>
        <v>270</v>
      </c>
      <c r="J54" s="16">
        <f>'[3]12'!K56</f>
        <v>0</v>
      </c>
      <c r="K54" s="16">
        <f>'[3]12'!L56</f>
        <v>0</v>
      </c>
      <c r="L54" s="16">
        <f>'[3]12'!M56</f>
        <v>0</v>
      </c>
      <c r="M54" s="16">
        <f>'[3]12'!N56</f>
        <v>0</v>
      </c>
      <c r="N54" s="16">
        <f>'[3]12'!O56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24.36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24.36</v>
      </c>
      <c r="AL54" s="8">
        <f t="shared" si="31"/>
        <v>213.64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213.64</v>
      </c>
      <c r="AT54" s="8">
        <v>32</v>
      </c>
      <c r="AU54" s="8">
        <v>24.36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24.36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24.36</v>
      </c>
      <c r="BL54" s="8">
        <f t="shared" si="21"/>
        <v>32</v>
      </c>
      <c r="BM54" s="8">
        <f t="shared" si="22"/>
        <v>24.36</v>
      </c>
      <c r="BN54" s="8">
        <f t="shared" si="23"/>
        <v>32</v>
      </c>
      <c r="BO54" s="8">
        <f t="shared" si="24"/>
        <v>24.36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'[3]12'!B57</f>
        <v>320</v>
      </c>
      <c r="C55" s="16">
        <f>'[3]12'!C57</f>
        <v>0</v>
      </c>
      <c r="D55" s="16">
        <f>'[3]12'!D57</f>
        <v>0</v>
      </c>
      <c r="E55" s="16">
        <f>'[3]12'!E57</f>
        <v>0</v>
      </c>
      <c r="F55" s="16">
        <f>'[3]12'!F57</f>
        <v>920</v>
      </c>
      <c r="G55" s="16">
        <f>'[3]12'!G57</f>
        <v>0</v>
      </c>
      <c r="H55" s="17">
        <f t="shared" si="27"/>
        <v>1240</v>
      </c>
      <c r="I55" s="15">
        <f>'[3]12'!J57</f>
        <v>270</v>
      </c>
      <c r="J55" s="16">
        <f>'[3]12'!K57</f>
        <v>0</v>
      </c>
      <c r="K55" s="16">
        <f>'[3]12'!L57</f>
        <v>0</v>
      </c>
      <c r="L55" s="16">
        <f>'[3]12'!M57</f>
        <v>0</v>
      </c>
      <c r="M55" s="16">
        <f>'[3]12'!N57</f>
        <v>0</v>
      </c>
      <c r="N55" s="16">
        <f>'[3]12'!O57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24.36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24.36</v>
      </c>
      <c r="AL55" s="8">
        <f t="shared" si="31"/>
        <v>213.64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213.64</v>
      </c>
      <c r="AT55" s="8">
        <v>32</v>
      </c>
      <c r="AU55" s="8">
        <v>24.36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24.36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24.36</v>
      </c>
      <c r="BL55" s="8">
        <f t="shared" si="21"/>
        <v>32</v>
      </c>
      <c r="BM55" s="8">
        <f t="shared" si="22"/>
        <v>24.36</v>
      </c>
      <c r="BN55" s="8">
        <f t="shared" si="23"/>
        <v>32</v>
      </c>
      <c r="BO55" s="8">
        <f t="shared" si="24"/>
        <v>24.36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'[3]12'!B58</f>
        <v>320</v>
      </c>
      <c r="C56" s="16">
        <f>'[3]12'!C58</f>
        <v>0</v>
      </c>
      <c r="D56" s="16">
        <f>'[3]12'!D58</f>
        <v>0</v>
      </c>
      <c r="E56" s="16">
        <f>'[3]12'!E58</f>
        <v>0</v>
      </c>
      <c r="F56" s="16">
        <f>'[3]12'!F58</f>
        <v>920</v>
      </c>
      <c r="G56" s="16">
        <f>'[3]12'!G58</f>
        <v>0</v>
      </c>
      <c r="H56" s="17">
        <f t="shared" si="27"/>
        <v>1240</v>
      </c>
      <c r="I56" s="15">
        <f>'[3]12'!J58</f>
        <v>270</v>
      </c>
      <c r="J56" s="16">
        <f>'[3]12'!K58</f>
        <v>0</v>
      </c>
      <c r="K56" s="16">
        <f>'[3]12'!L58</f>
        <v>0</v>
      </c>
      <c r="L56" s="16">
        <f>'[3]12'!M58</f>
        <v>0</v>
      </c>
      <c r="M56" s="16">
        <f>'[3]12'!N58</f>
        <v>0</v>
      </c>
      <c r="N56" s="16">
        <f>'[3]12'!O58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24.36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24.36</v>
      </c>
      <c r="AL56" s="8">
        <f t="shared" si="31"/>
        <v>213.64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213.64</v>
      </c>
      <c r="AT56" s="8">
        <v>32</v>
      </c>
      <c r="AU56" s="8">
        <v>24.36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24.36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24.36</v>
      </c>
      <c r="BL56" s="8">
        <f t="shared" si="21"/>
        <v>32</v>
      </c>
      <c r="BM56" s="8">
        <f t="shared" si="22"/>
        <v>24.36</v>
      </c>
      <c r="BN56" s="8">
        <f t="shared" si="23"/>
        <v>32</v>
      </c>
      <c r="BO56" s="8">
        <f t="shared" si="24"/>
        <v>24.36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'[3]12'!B59</f>
        <v>320</v>
      </c>
      <c r="C57" s="16">
        <f>'[3]12'!C59</f>
        <v>0</v>
      </c>
      <c r="D57" s="16">
        <f>'[3]12'!D59</f>
        <v>0</v>
      </c>
      <c r="E57" s="16">
        <f>'[3]12'!E59</f>
        <v>0</v>
      </c>
      <c r="F57" s="16">
        <f>'[3]12'!F59</f>
        <v>920</v>
      </c>
      <c r="G57" s="16">
        <f>'[3]12'!G59</f>
        <v>0</v>
      </c>
      <c r="H57" s="17">
        <f t="shared" si="27"/>
        <v>1240</v>
      </c>
      <c r="I57" s="15">
        <f>'[3]12'!J59</f>
        <v>270</v>
      </c>
      <c r="J57" s="16">
        <f>'[3]12'!K59</f>
        <v>0</v>
      </c>
      <c r="K57" s="16">
        <f>'[3]12'!L59</f>
        <v>0</v>
      </c>
      <c r="L57" s="16">
        <f>'[3]12'!M59</f>
        <v>0</v>
      </c>
      <c r="M57" s="16">
        <f>'[3]12'!N59</f>
        <v>0</v>
      </c>
      <c r="N57" s="16">
        <f>'[3]12'!O59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24.36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24.36</v>
      </c>
      <c r="AL57" s="8">
        <f t="shared" si="31"/>
        <v>213.64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213.64</v>
      </c>
      <c r="AT57" s="8">
        <v>32</v>
      </c>
      <c r="AU57" s="8">
        <v>24.36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24.36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24.36</v>
      </c>
      <c r="BL57" s="8">
        <f t="shared" si="21"/>
        <v>32</v>
      </c>
      <c r="BM57" s="8">
        <f t="shared" si="22"/>
        <v>24.36</v>
      </c>
      <c r="BN57" s="8">
        <f t="shared" si="23"/>
        <v>32</v>
      </c>
      <c r="BO57" s="8">
        <f t="shared" si="24"/>
        <v>24.36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'[3]12'!B60</f>
        <v>320</v>
      </c>
      <c r="C58" s="16">
        <f>'[3]12'!C60</f>
        <v>0</v>
      </c>
      <c r="D58" s="16">
        <f>'[3]12'!D60</f>
        <v>0</v>
      </c>
      <c r="E58" s="16">
        <f>'[3]12'!E60</f>
        <v>0</v>
      </c>
      <c r="F58" s="16">
        <f>'[3]12'!F60</f>
        <v>920</v>
      </c>
      <c r="G58" s="16">
        <f>'[3]12'!G60</f>
        <v>0</v>
      </c>
      <c r="H58" s="17">
        <f t="shared" si="27"/>
        <v>1240</v>
      </c>
      <c r="I58" s="15">
        <f>'[3]12'!J60</f>
        <v>270</v>
      </c>
      <c r="J58" s="16">
        <f>'[3]12'!K60</f>
        <v>0</v>
      </c>
      <c r="K58" s="16">
        <f>'[3]12'!L60</f>
        <v>0</v>
      </c>
      <c r="L58" s="16">
        <f>'[3]12'!M60</f>
        <v>0</v>
      </c>
      <c r="M58" s="16">
        <f>'[3]12'!N60</f>
        <v>0</v>
      </c>
      <c r="N58" s="16">
        <f>'[3]12'!O60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24.36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24.36</v>
      </c>
      <c r="AL58" s="8">
        <f t="shared" si="31"/>
        <v>213.64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213.64</v>
      </c>
      <c r="AT58" s="8">
        <v>32</v>
      </c>
      <c r="AU58" s="8">
        <v>24.36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24.36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24.36</v>
      </c>
      <c r="BL58" s="8">
        <f t="shared" si="21"/>
        <v>32</v>
      </c>
      <c r="BM58" s="8">
        <f t="shared" si="22"/>
        <v>24.36</v>
      </c>
      <c r="BN58" s="8">
        <f t="shared" si="23"/>
        <v>32</v>
      </c>
      <c r="BO58" s="8">
        <f t="shared" si="24"/>
        <v>24.36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'[3]12'!B61</f>
        <v>320</v>
      </c>
      <c r="C59" s="16">
        <f>'[3]12'!C61</f>
        <v>0</v>
      </c>
      <c r="D59" s="16">
        <f>'[3]12'!D61</f>
        <v>0</v>
      </c>
      <c r="E59" s="16">
        <f>'[3]12'!E61</f>
        <v>0</v>
      </c>
      <c r="F59" s="16">
        <f>'[3]12'!F61</f>
        <v>920</v>
      </c>
      <c r="G59" s="16">
        <f>'[3]12'!G61</f>
        <v>0</v>
      </c>
      <c r="H59" s="17">
        <f t="shared" si="27"/>
        <v>1240</v>
      </c>
      <c r="I59" s="15">
        <f>'[3]12'!J61</f>
        <v>270</v>
      </c>
      <c r="J59" s="16">
        <f>'[3]12'!K61</f>
        <v>0</v>
      </c>
      <c r="K59" s="16">
        <f>'[3]12'!L61</f>
        <v>0</v>
      </c>
      <c r="L59" s="16">
        <f>'[3]12'!M61</f>
        <v>0</v>
      </c>
      <c r="M59" s="16">
        <f>'[3]12'!N61</f>
        <v>0</v>
      </c>
      <c r="N59" s="16">
        <f>'[3]12'!O61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24.36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24.36</v>
      </c>
      <c r="AL59" s="8">
        <f t="shared" si="31"/>
        <v>213.64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213.64</v>
      </c>
      <c r="AT59" s="8">
        <v>32</v>
      </c>
      <c r="AU59" s="8">
        <v>24.36</v>
      </c>
      <c r="AW59" s="203">
        <v>32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32</v>
      </c>
      <c r="BD59" s="203">
        <v>24.36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24.36</v>
      </c>
      <c r="BL59" s="8">
        <f t="shared" si="21"/>
        <v>32</v>
      </c>
      <c r="BM59" s="8">
        <f t="shared" si="22"/>
        <v>24.36</v>
      </c>
      <c r="BN59" s="8">
        <f t="shared" si="23"/>
        <v>32</v>
      </c>
      <c r="BO59" s="8">
        <f t="shared" si="24"/>
        <v>24.36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'[3]12'!B62</f>
        <v>320</v>
      </c>
      <c r="C60" s="16">
        <f>'[3]12'!C62</f>
        <v>0</v>
      </c>
      <c r="D60" s="16">
        <f>'[3]12'!D62</f>
        <v>0</v>
      </c>
      <c r="E60" s="16">
        <f>'[3]12'!E62</f>
        <v>0</v>
      </c>
      <c r="F60" s="16">
        <f>'[3]12'!F62</f>
        <v>920</v>
      </c>
      <c r="G60" s="16">
        <f>'[3]12'!G62</f>
        <v>0</v>
      </c>
      <c r="H60" s="17">
        <f t="shared" si="27"/>
        <v>1240</v>
      </c>
      <c r="I60" s="15">
        <f>'[3]12'!J62</f>
        <v>270</v>
      </c>
      <c r="J60" s="16">
        <f>'[3]12'!K62</f>
        <v>0</v>
      </c>
      <c r="K60" s="16">
        <f>'[3]12'!L62</f>
        <v>0</v>
      </c>
      <c r="L60" s="16">
        <f>'[3]12'!M62</f>
        <v>0</v>
      </c>
      <c r="M60" s="16">
        <f>'[3]12'!N62</f>
        <v>0</v>
      </c>
      <c r="N60" s="16">
        <f>'[3]12'!O62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24.36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24.36</v>
      </c>
      <c r="AL60" s="8">
        <f t="shared" si="31"/>
        <v>213.64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213.64</v>
      </c>
      <c r="AT60" s="8">
        <v>32</v>
      </c>
      <c r="AU60" s="8">
        <v>24.36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24.36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24.36</v>
      </c>
      <c r="BL60" s="8">
        <f t="shared" si="21"/>
        <v>32</v>
      </c>
      <c r="BM60" s="8">
        <f t="shared" si="22"/>
        <v>24.36</v>
      </c>
      <c r="BN60" s="8">
        <f t="shared" si="23"/>
        <v>32</v>
      </c>
      <c r="BO60" s="8">
        <f t="shared" si="24"/>
        <v>24.36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'[3]12'!B63</f>
        <v>320</v>
      </c>
      <c r="C61" s="16">
        <f>'[3]12'!C63</f>
        <v>0</v>
      </c>
      <c r="D61" s="16">
        <f>'[3]12'!D63</f>
        <v>0</v>
      </c>
      <c r="E61" s="16">
        <f>'[3]12'!E63</f>
        <v>0</v>
      </c>
      <c r="F61" s="16">
        <f>'[3]12'!F63</f>
        <v>920</v>
      </c>
      <c r="G61" s="16">
        <f>'[3]12'!G63</f>
        <v>0</v>
      </c>
      <c r="H61" s="17">
        <f t="shared" si="27"/>
        <v>1240</v>
      </c>
      <c r="I61" s="15">
        <f>'[3]12'!J63</f>
        <v>270</v>
      </c>
      <c r="J61" s="16">
        <f>'[3]12'!K63</f>
        <v>0</v>
      </c>
      <c r="K61" s="16">
        <f>'[3]12'!L63</f>
        <v>0</v>
      </c>
      <c r="L61" s="16">
        <f>'[3]12'!M63</f>
        <v>0</v>
      </c>
      <c r="M61" s="16">
        <f>'[3]12'!N63</f>
        <v>0</v>
      </c>
      <c r="N61" s="16">
        <f>'[3]12'!O63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24.36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24.36</v>
      </c>
      <c r="AL61" s="8">
        <f t="shared" si="31"/>
        <v>213.64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213.64</v>
      </c>
      <c r="AT61" s="8">
        <v>32</v>
      </c>
      <c r="AU61" s="8">
        <v>24.36</v>
      </c>
      <c r="AW61" s="203">
        <v>32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32</v>
      </c>
      <c r="BD61" s="203">
        <v>24.36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24.36</v>
      </c>
      <c r="BL61" s="8">
        <f t="shared" si="21"/>
        <v>32</v>
      </c>
      <c r="BM61" s="8">
        <f t="shared" si="22"/>
        <v>24.36</v>
      </c>
      <c r="BN61" s="8">
        <f t="shared" si="23"/>
        <v>32</v>
      </c>
      <c r="BO61" s="8">
        <f t="shared" si="24"/>
        <v>24.36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'[3]12'!B64</f>
        <v>320</v>
      </c>
      <c r="C62" s="16">
        <f>'[3]12'!C64</f>
        <v>0</v>
      </c>
      <c r="D62" s="16">
        <f>'[3]12'!D64</f>
        <v>0</v>
      </c>
      <c r="E62" s="16">
        <f>'[3]12'!E64</f>
        <v>0</v>
      </c>
      <c r="F62" s="16">
        <f>'[3]12'!F64</f>
        <v>920</v>
      </c>
      <c r="G62" s="16">
        <f>'[3]12'!G64</f>
        <v>0</v>
      </c>
      <c r="H62" s="17">
        <f t="shared" si="27"/>
        <v>1240</v>
      </c>
      <c r="I62" s="15">
        <f>'[3]12'!J64</f>
        <v>270</v>
      </c>
      <c r="J62" s="16">
        <f>'[3]12'!K64</f>
        <v>0</v>
      </c>
      <c r="K62" s="16">
        <f>'[3]12'!L64</f>
        <v>0</v>
      </c>
      <c r="L62" s="16">
        <f>'[3]12'!M64</f>
        <v>0</v>
      </c>
      <c r="M62" s="16">
        <f>'[3]12'!N64</f>
        <v>0</v>
      </c>
      <c r="N62" s="16">
        <f>'[3]12'!O64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24.36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24.36</v>
      </c>
      <c r="AL62" s="8">
        <f t="shared" ref="AL62:AN98" si="35">Q62-X62-AE62</f>
        <v>213.64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213.64</v>
      </c>
      <c r="AT62" s="8">
        <v>32</v>
      </c>
      <c r="AU62" s="8">
        <v>24.36</v>
      </c>
      <c r="AW62" s="203">
        <v>32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32</v>
      </c>
      <c r="BD62" s="203">
        <v>24.36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24.36</v>
      </c>
      <c r="BL62" s="8">
        <f t="shared" si="21"/>
        <v>32</v>
      </c>
      <c r="BM62" s="8">
        <f t="shared" si="22"/>
        <v>24.36</v>
      </c>
      <c r="BN62" s="8">
        <f t="shared" si="23"/>
        <v>32</v>
      </c>
      <c r="BO62" s="8">
        <f t="shared" si="24"/>
        <v>24.36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'[3]12'!B65</f>
        <v>320</v>
      </c>
      <c r="C63" s="16">
        <f>'[3]12'!C65</f>
        <v>0</v>
      </c>
      <c r="D63" s="16">
        <f>'[3]12'!D65</f>
        <v>0</v>
      </c>
      <c r="E63" s="16">
        <f>'[3]12'!E65</f>
        <v>0</v>
      </c>
      <c r="F63" s="16">
        <f>'[3]12'!F65</f>
        <v>920</v>
      </c>
      <c r="G63" s="16">
        <f>'[3]12'!G65</f>
        <v>0</v>
      </c>
      <c r="H63" s="17">
        <f t="shared" si="27"/>
        <v>1240</v>
      </c>
      <c r="I63" s="15">
        <f>'[3]12'!J65</f>
        <v>270</v>
      </c>
      <c r="J63" s="16">
        <f>'[3]12'!K65</f>
        <v>0</v>
      </c>
      <c r="K63" s="16">
        <f>'[3]12'!L65</f>
        <v>0</v>
      </c>
      <c r="L63" s="16">
        <f>'[3]12'!M65</f>
        <v>0</v>
      </c>
      <c r="M63" s="16">
        <f>'[3]12'!N65</f>
        <v>0</v>
      </c>
      <c r="N63" s="16">
        <f>'[3]12'!O65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24.36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24.36</v>
      </c>
      <c r="AL63" s="8">
        <f t="shared" si="35"/>
        <v>213.64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213.64</v>
      </c>
      <c r="AT63" s="8">
        <v>32</v>
      </c>
      <c r="AU63" s="8">
        <v>24.36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24.36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24.36</v>
      </c>
      <c r="BL63" s="8">
        <f t="shared" si="21"/>
        <v>32</v>
      </c>
      <c r="BM63" s="8">
        <f t="shared" si="22"/>
        <v>24.36</v>
      </c>
      <c r="BN63" s="8">
        <f t="shared" si="23"/>
        <v>32</v>
      </c>
      <c r="BO63" s="8">
        <f t="shared" si="24"/>
        <v>24.36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'[3]12'!B66</f>
        <v>320</v>
      </c>
      <c r="C64" s="16">
        <f>'[3]12'!C66</f>
        <v>0</v>
      </c>
      <c r="D64" s="16">
        <f>'[3]12'!D66</f>
        <v>0</v>
      </c>
      <c r="E64" s="16">
        <f>'[3]12'!E66</f>
        <v>0</v>
      </c>
      <c r="F64" s="16">
        <f>'[3]12'!F66</f>
        <v>920</v>
      </c>
      <c r="G64" s="16">
        <f>'[3]12'!G66</f>
        <v>0</v>
      </c>
      <c r="H64" s="17">
        <f t="shared" si="27"/>
        <v>1240</v>
      </c>
      <c r="I64" s="15">
        <f>'[3]12'!J66</f>
        <v>270</v>
      </c>
      <c r="J64" s="16">
        <f>'[3]12'!K66</f>
        <v>0</v>
      </c>
      <c r="K64" s="16">
        <f>'[3]12'!L66</f>
        <v>0</v>
      </c>
      <c r="L64" s="16">
        <f>'[3]12'!M66</f>
        <v>0</v>
      </c>
      <c r="M64" s="16">
        <f>'[3]12'!N66</f>
        <v>0</v>
      </c>
      <c r="N64" s="16">
        <f>'[3]12'!O66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24.36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24.36</v>
      </c>
      <c r="AL64" s="8">
        <f t="shared" si="35"/>
        <v>213.64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213.64</v>
      </c>
      <c r="AT64" s="8">
        <v>32</v>
      </c>
      <c r="AU64" s="8">
        <v>24.36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24.36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24.36</v>
      </c>
      <c r="BL64" s="8">
        <f t="shared" si="21"/>
        <v>32</v>
      </c>
      <c r="BM64" s="8">
        <f t="shared" si="22"/>
        <v>24.36</v>
      </c>
      <c r="BN64" s="8">
        <f t="shared" si="23"/>
        <v>32</v>
      </c>
      <c r="BO64" s="8">
        <f t="shared" si="24"/>
        <v>24.36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'[3]12'!B67</f>
        <v>320</v>
      </c>
      <c r="C65" s="16">
        <f>'[3]12'!C67</f>
        <v>0</v>
      </c>
      <c r="D65" s="16">
        <f>'[3]12'!D67</f>
        <v>0</v>
      </c>
      <c r="E65" s="16">
        <f>'[3]12'!E67</f>
        <v>0</v>
      </c>
      <c r="F65" s="16">
        <f>'[3]12'!F67</f>
        <v>920</v>
      </c>
      <c r="G65" s="16">
        <f>'[3]12'!G67</f>
        <v>0</v>
      </c>
      <c r="H65" s="17">
        <f t="shared" si="27"/>
        <v>1240</v>
      </c>
      <c r="I65" s="15">
        <f>'[3]12'!J67</f>
        <v>270</v>
      </c>
      <c r="J65" s="16">
        <f>'[3]12'!K67</f>
        <v>0</v>
      </c>
      <c r="K65" s="16">
        <f>'[3]12'!L67</f>
        <v>0</v>
      </c>
      <c r="L65" s="16">
        <f>'[3]12'!M67</f>
        <v>0</v>
      </c>
      <c r="M65" s="16">
        <f>'[3]12'!N67</f>
        <v>0</v>
      </c>
      <c r="N65" s="16">
        <f>'[3]12'!O67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24.36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24.36</v>
      </c>
      <c r="AL65" s="8">
        <f t="shared" si="35"/>
        <v>213.64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213.64</v>
      </c>
      <c r="AT65" s="8">
        <v>32</v>
      </c>
      <c r="AU65" s="8">
        <v>24.36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24.36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24.36</v>
      </c>
      <c r="BL65" s="8">
        <f t="shared" si="21"/>
        <v>32</v>
      </c>
      <c r="BM65" s="8">
        <f t="shared" si="22"/>
        <v>24.36</v>
      </c>
      <c r="BN65" s="8">
        <f t="shared" si="23"/>
        <v>32</v>
      </c>
      <c r="BO65" s="8">
        <f t="shared" si="24"/>
        <v>24.36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'[3]12'!B68</f>
        <v>320</v>
      </c>
      <c r="C66" s="16">
        <f>'[3]12'!C68</f>
        <v>0</v>
      </c>
      <c r="D66" s="16">
        <f>'[3]12'!D68</f>
        <v>0</v>
      </c>
      <c r="E66" s="16">
        <f>'[3]12'!E68</f>
        <v>0</v>
      </c>
      <c r="F66" s="16">
        <f>'[3]12'!F68</f>
        <v>920</v>
      </c>
      <c r="G66" s="16">
        <f>'[3]12'!G68</f>
        <v>0</v>
      </c>
      <c r="H66" s="17">
        <f t="shared" si="27"/>
        <v>1240</v>
      </c>
      <c r="I66" s="15">
        <f>'[3]12'!J68</f>
        <v>270</v>
      </c>
      <c r="J66" s="16">
        <f>'[3]12'!K68</f>
        <v>0</v>
      </c>
      <c r="K66" s="16">
        <f>'[3]12'!L68</f>
        <v>0</v>
      </c>
      <c r="L66" s="16">
        <f>'[3]12'!M68</f>
        <v>0</v>
      </c>
      <c r="M66" s="16">
        <f>'[3]12'!N68</f>
        <v>0</v>
      </c>
      <c r="N66" s="16">
        <f>'[3]12'!O68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24.36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24.36</v>
      </c>
      <c r="AL66" s="8">
        <f t="shared" si="35"/>
        <v>213.64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213.64</v>
      </c>
      <c r="AT66" s="8">
        <v>32</v>
      </c>
      <c r="AU66" s="8">
        <v>24.36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24.36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24.36</v>
      </c>
      <c r="BL66" s="8">
        <f t="shared" si="21"/>
        <v>32</v>
      </c>
      <c r="BM66" s="8">
        <f t="shared" si="22"/>
        <v>24.36</v>
      </c>
      <c r="BN66" s="8">
        <f t="shared" si="23"/>
        <v>32</v>
      </c>
      <c r="BO66" s="8">
        <f t="shared" si="24"/>
        <v>24.36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'[3]12'!B69</f>
        <v>320</v>
      </c>
      <c r="C67" s="16">
        <f>'[3]12'!C69</f>
        <v>0</v>
      </c>
      <c r="D67" s="16">
        <f>'[3]12'!D69</f>
        <v>0</v>
      </c>
      <c r="E67" s="16">
        <f>'[3]12'!E69</f>
        <v>0</v>
      </c>
      <c r="F67" s="16">
        <f>'[3]12'!F69</f>
        <v>920</v>
      </c>
      <c r="G67" s="16">
        <f>'[3]12'!G69</f>
        <v>0</v>
      </c>
      <c r="H67" s="17">
        <f t="shared" si="27"/>
        <v>1240</v>
      </c>
      <c r="I67" s="15">
        <f>'[3]12'!J69</f>
        <v>270</v>
      </c>
      <c r="J67" s="16">
        <f>'[3]12'!K69</f>
        <v>0</v>
      </c>
      <c r="K67" s="16">
        <f>'[3]12'!L69</f>
        <v>0</v>
      </c>
      <c r="L67" s="16">
        <f>'[3]12'!M69</f>
        <v>0</v>
      </c>
      <c r="M67" s="16">
        <f>'[3]12'!N69</f>
        <v>0</v>
      </c>
      <c r="N67" s="16">
        <f>'[3]12'!O69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24.36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24.36</v>
      </c>
      <c r="AL67" s="8">
        <f t="shared" si="35"/>
        <v>213.64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213.64</v>
      </c>
      <c r="AT67" s="8">
        <v>32</v>
      </c>
      <c r="AU67" s="8">
        <v>24.36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24.36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24.36</v>
      </c>
      <c r="BL67" s="8">
        <f t="shared" si="21"/>
        <v>32</v>
      </c>
      <c r="BM67" s="8">
        <f t="shared" si="22"/>
        <v>24.36</v>
      </c>
      <c r="BN67" s="8">
        <f t="shared" si="23"/>
        <v>32</v>
      </c>
      <c r="BO67" s="8">
        <f t="shared" si="24"/>
        <v>24.36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'[3]12'!B70</f>
        <v>320</v>
      </c>
      <c r="C68" s="16">
        <f>'[3]12'!C70</f>
        <v>0</v>
      </c>
      <c r="D68" s="16">
        <f>'[3]12'!D70</f>
        <v>0</v>
      </c>
      <c r="E68" s="16">
        <f>'[3]12'!E70</f>
        <v>0</v>
      </c>
      <c r="F68" s="16">
        <f>'[3]12'!F70</f>
        <v>920</v>
      </c>
      <c r="G68" s="16">
        <f>'[3]12'!G70</f>
        <v>0</v>
      </c>
      <c r="H68" s="17">
        <f t="shared" si="27"/>
        <v>1240</v>
      </c>
      <c r="I68" s="15">
        <f>'[3]12'!J70</f>
        <v>270</v>
      </c>
      <c r="J68" s="16">
        <f>'[3]12'!K70</f>
        <v>0</v>
      </c>
      <c r="K68" s="16">
        <f>'[3]12'!L70</f>
        <v>0</v>
      </c>
      <c r="L68" s="16">
        <f>'[3]12'!M70</f>
        <v>0</v>
      </c>
      <c r="M68" s="16">
        <f>'[3]12'!N70</f>
        <v>0</v>
      </c>
      <c r="N68" s="16">
        <f>'[3]12'!O70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24.36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24.36</v>
      </c>
      <c r="AL68" s="8">
        <f t="shared" si="35"/>
        <v>213.64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213.64</v>
      </c>
      <c r="AT68" s="8">
        <v>32</v>
      </c>
      <c r="AU68" s="8">
        <v>24.36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24.36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24.36</v>
      </c>
      <c r="BL68" s="8">
        <f t="shared" ref="BL68:BL98" si="53">AT68</f>
        <v>32</v>
      </c>
      <c r="BM68" s="8">
        <f t="shared" ref="BM68:BM98" si="54">AU68</f>
        <v>24.36</v>
      </c>
      <c r="BN68" s="8">
        <f t="shared" ref="BN68:BN98" si="55">BC68</f>
        <v>32</v>
      </c>
      <c r="BO68" s="8">
        <f t="shared" ref="BO68:BO98" si="56">BJ68</f>
        <v>24.36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'[3]12'!B71</f>
        <v>320</v>
      </c>
      <c r="C69" s="16">
        <f>'[3]12'!C71</f>
        <v>0</v>
      </c>
      <c r="D69" s="16">
        <f>'[3]12'!D71</f>
        <v>0</v>
      </c>
      <c r="E69" s="16">
        <f>'[3]12'!E71</f>
        <v>0</v>
      </c>
      <c r="F69" s="16">
        <f>'[3]12'!F71</f>
        <v>920</v>
      </c>
      <c r="G69" s="16">
        <f>'[3]12'!G71</f>
        <v>0</v>
      </c>
      <c r="H69" s="17">
        <f t="shared" ref="H69:H98" si="59">SUM(B69:G69)</f>
        <v>1240</v>
      </c>
      <c r="I69" s="15">
        <f>'[3]12'!J71</f>
        <v>270</v>
      </c>
      <c r="J69" s="16">
        <f>'[3]12'!K71</f>
        <v>0</v>
      </c>
      <c r="K69" s="16">
        <f>'[3]12'!L71</f>
        <v>0</v>
      </c>
      <c r="L69" s="16">
        <f>'[3]12'!M71</f>
        <v>0</v>
      </c>
      <c r="M69" s="16">
        <f>'[3]12'!N71</f>
        <v>0</v>
      </c>
      <c r="N69" s="16">
        <f>'[3]12'!O71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24.36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24.36</v>
      </c>
      <c r="AL69" s="8">
        <f t="shared" si="35"/>
        <v>213.64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213.64</v>
      </c>
      <c r="AT69" s="8">
        <v>32</v>
      </c>
      <c r="AU69" s="8">
        <v>24.36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24.36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24.36</v>
      </c>
      <c r="BL69" s="8">
        <f t="shared" si="53"/>
        <v>32</v>
      </c>
      <c r="BM69" s="8">
        <f t="shared" si="54"/>
        <v>24.36</v>
      </c>
      <c r="BN69" s="8">
        <f t="shared" si="55"/>
        <v>32</v>
      </c>
      <c r="BO69" s="8">
        <f t="shared" si="56"/>
        <v>24.36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'[3]12'!B72</f>
        <v>320</v>
      </c>
      <c r="C70" s="16">
        <f>'[3]12'!C72</f>
        <v>0</v>
      </c>
      <c r="D70" s="16">
        <f>'[3]12'!D72</f>
        <v>0</v>
      </c>
      <c r="E70" s="16">
        <f>'[3]12'!E72</f>
        <v>0</v>
      </c>
      <c r="F70" s="16">
        <f>'[3]12'!F72</f>
        <v>920</v>
      </c>
      <c r="G70" s="16">
        <f>'[3]12'!G72</f>
        <v>0</v>
      </c>
      <c r="H70" s="17">
        <f t="shared" si="59"/>
        <v>1240</v>
      </c>
      <c r="I70" s="15">
        <f>'[3]12'!J72</f>
        <v>270</v>
      </c>
      <c r="J70" s="16">
        <f>'[3]12'!K72</f>
        <v>0</v>
      </c>
      <c r="K70" s="16">
        <f>'[3]12'!L72</f>
        <v>0</v>
      </c>
      <c r="L70" s="16">
        <f>'[3]12'!M72</f>
        <v>0</v>
      </c>
      <c r="M70" s="16">
        <f>'[3]12'!N72</f>
        <v>0</v>
      </c>
      <c r="N70" s="16">
        <f>'[3]12'!O72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24.36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24.36</v>
      </c>
      <c r="AL70" s="8">
        <f t="shared" si="35"/>
        <v>213.64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213.64</v>
      </c>
      <c r="AT70" s="8">
        <v>32</v>
      </c>
      <c r="AU70" s="8">
        <v>24.36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24.36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24.36</v>
      </c>
      <c r="BL70" s="8">
        <f t="shared" si="53"/>
        <v>32</v>
      </c>
      <c r="BM70" s="8">
        <f t="shared" si="54"/>
        <v>24.36</v>
      </c>
      <c r="BN70" s="8">
        <f t="shared" si="55"/>
        <v>32</v>
      </c>
      <c r="BO70" s="8">
        <f t="shared" si="56"/>
        <v>24.36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'[3]12'!B73</f>
        <v>320</v>
      </c>
      <c r="C71" s="16">
        <f>'[3]12'!C73</f>
        <v>0</v>
      </c>
      <c r="D71" s="16">
        <f>'[3]12'!D73</f>
        <v>0</v>
      </c>
      <c r="E71" s="16">
        <f>'[3]12'!E73</f>
        <v>0</v>
      </c>
      <c r="F71" s="16">
        <f>'[3]12'!F73</f>
        <v>920</v>
      </c>
      <c r="G71" s="16">
        <f>'[3]12'!G73</f>
        <v>0</v>
      </c>
      <c r="H71" s="17">
        <f t="shared" si="59"/>
        <v>1240</v>
      </c>
      <c r="I71" s="15">
        <f>'[3]12'!J73</f>
        <v>270</v>
      </c>
      <c r="J71" s="16">
        <f>'[3]12'!K73</f>
        <v>0</v>
      </c>
      <c r="K71" s="16">
        <f>'[3]12'!L73</f>
        <v>0</v>
      </c>
      <c r="L71" s="16">
        <f>'[3]12'!M73</f>
        <v>0</v>
      </c>
      <c r="M71" s="16">
        <f>'[3]12'!N73</f>
        <v>0</v>
      </c>
      <c r="N71" s="16">
        <f>'[3]12'!O73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24.31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24.31</v>
      </c>
      <c r="AL71" s="8">
        <f t="shared" si="35"/>
        <v>213.69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213.69</v>
      </c>
      <c r="AT71" s="8">
        <v>32</v>
      </c>
      <c r="AU71" s="8">
        <v>24.36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24.31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24.31</v>
      </c>
      <c r="BL71" s="8">
        <f t="shared" si="53"/>
        <v>32</v>
      </c>
      <c r="BM71" s="8">
        <f t="shared" si="54"/>
        <v>24.36</v>
      </c>
      <c r="BN71" s="8">
        <f t="shared" si="55"/>
        <v>32</v>
      </c>
      <c r="BO71" s="8">
        <f t="shared" si="56"/>
        <v>24.31</v>
      </c>
      <c r="BP71" s="182">
        <f t="shared" si="57"/>
        <v>0</v>
      </c>
      <c r="BQ71" s="182">
        <f t="shared" si="58"/>
        <v>5.0000000000000711E-2</v>
      </c>
    </row>
    <row r="72" spans="1:69">
      <c r="A72" s="8" t="s">
        <v>114</v>
      </c>
      <c r="B72" s="15">
        <f>'[3]12'!B74</f>
        <v>320</v>
      </c>
      <c r="C72" s="16">
        <f>'[3]12'!C74</f>
        <v>0</v>
      </c>
      <c r="D72" s="16">
        <f>'[3]12'!D74</f>
        <v>0</v>
      </c>
      <c r="E72" s="16">
        <f>'[3]12'!E74</f>
        <v>0</v>
      </c>
      <c r="F72" s="16">
        <f>'[3]12'!F74</f>
        <v>920</v>
      </c>
      <c r="G72" s="16">
        <f>'[3]12'!G74</f>
        <v>0</v>
      </c>
      <c r="H72" s="17">
        <f t="shared" si="59"/>
        <v>1240</v>
      </c>
      <c r="I72" s="15">
        <f>'[3]12'!J74</f>
        <v>270</v>
      </c>
      <c r="J72" s="16">
        <f>'[3]12'!K74</f>
        <v>0</v>
      </c>
      <c r="K72" s="16">
        <f>'[3]12'!L74</f>
        <v>0</v>
      </c>
      <c r="L72" s="16">
        <f>'[3]12'!M74</f>
        <v>0</v>
      </c>
      <c r="M72" s="16">
        <f>'[3]12'!N74</f>
        <v>0</v>
      </c>
      <c r="N72" s="16">
        <f>'[3]12'!O74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24.31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24.31</v>
      </c>
      <c r="AL72" s="8">
        <f t="shared" si="35"/>
        <v>213.69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213.69</v>
      </c>
      <c r="AT72" s="8">
        <v>32</v>
      </c>
      <c r="AU72" s="8">
        <v>24.36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24.31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24.31</v>
      </c>
      <c r="BL72" s="8">
        <f t="shared" si="53"/>
        <v>32</v>
      </c>
      <c r="BM72" s="8">
        <f t="shared" si="54"/>
        <v>24.36</v>
      </c>
      <c r="BN72" s="8">
        <f t="shared" si="55"/>
        <v>32</v>
      </c>
      <c r="BO72" s="8">
        <f t="shared" si="56"/>
        <v>24.31</v>
      </c>
      <c r="BP72" s="182">
        <f t="shared" si="57"/>
        <v>0</v>
      </c>
      <c r="BQ72" s="182">
        <f t="shared" si="58"/>
        <v>5.0000000000000711E-2</v>
      </c>
    </row>
    <row r="73" spans="1:69">
      <c r="A73" s="8" t="s">
        <v>115</v>
      </c>
      <c r="B73" s="15">
        <f>'[3]12'!B75</f>
        <v>320</v>
      </c>
      <c r="C73" s="16">
        <f>'[3]12'!C75</f>
        <v>0</v>
      </c>
      <c r="D73" s="16">
        <f>'[3]12'!D75</f>
        <v>0</v>
      </c>
      <c r="E73" s="16">
        <f>'[3]12'!E75</f>
        <v>0</v>
      </c>
      <c r="F73" s="16">
        <f>'[3]12'!F75</f>
        <v>920</v>
      </c>
      <c r="G73" s="16">
        <f>'[3]12'!G75</f>
        <v>0</v>
      </c>
      <c r="H73" s="17">
        <f t="shared" si="59"/>
        <v>1240</v>
      </c>
      <c r="I73" s="15">
        <f>'[3]12'!J75</f>
        <v>270</v>
      </c>
      <c r="J73" s="16">
        <f>'[3]12'!K75</f>
        <v>0</v>
      </c>
      <c r="K73" s="16">
        <f>'[3]12'!L75</f>
        <v>0</v>
      </c>
      <c r="L73" s="16">
        <f>'[3]12'!M75</f>
        <v>0</v>
      </c>
      <c r="M73" s="16">
        <f>'[3]12'!N75</f>
        <v>0</v>
      </c>
      <c r="N73" s="16">
        <f>'[3]12'!O75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24.31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24.31</v>
      </c>
      <c r="AL73" s="8">
        <f t="shared" si="35"/>
        <v>213.69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213.69</v>
      </c>
      <c r="AT73" s="8">
        <v>32</v>
      </c>
      <c r="AU73" s="8">
        <v>24.36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24.31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24.31</v>
      </c>
      <c r="BL73" s="8">
        <f t="shared" si="53"/>
        <v>32</v>
      </c>
      <c r="BM73" s="8">
        <f t="shared" si="54"/>
        <v>24.36</v>
      </c>
      <c r="BN73" s="8">
        <f t="shared" si="55"/>
        <v>32</v>
      </c>
      <c r="BO73" s="8">
        <f t="shared" si="56"/>
        <v>24.31</v>
      </c>
      <c r="BP73" s="182">
        <f t="shared" si="57"/>
        <v>0</v>
      </c>
      <c r="BQ73" s="182">
        <f t="shared" si="58"/>
        <v>5.0000000000000711E-2</v>
      </c>
    </row>
    <row r="74" spans="1:69">
      <c r="A74" s="8" t="s">
        <v>116</v>
      </c>
      <c r="B74" s="15">
        <f>'[3]12'!B76</f>
        <v>320</v>
      </c>
      <c r="C74" s="16">
        <f>'[3]12'!C76</f>
        <v>0</v>
      </c>
      <c r="D74" s="16">
        <f>'[3]12'!D76</f>
        <v>0</v>
      </c>
      <c r="E74" s="16">
        <f>'[3]12'!E76</f>
        <v>0</v>
      </c>
      <c r="F74" s="16">
        <f>'[3]12'!F76</f>
        <v>920</v>
      </c>
      <c r="G74" s="16">
        <f>'[3]12'!G76</f>
        <v>0</v>
      </c>
      <c r="H74" s="17">
        <f t="shared" si="59"/>
        <v>1240</v>
      </c>
      <c r="I74" s="15">
        <f>'[3]12'!J76</f>
        <v>270</v>
      </c>
      <c r="J74" s="16">
        <f>'[3]12'!K76</f>
        <v>0</v>
      </c>
      <c r="K74" s="16">
        <f>'[3]12'!L76</f>
        <v>0</v>
      </c>
      <c r="L74" s="16">
        <f>'[3]12'!M76</f>
        <v>0</v>
      </c>
      <c r="M74" s="16">
        <f>'[3]12'!N76</f>
        <v>0</v>
      </c>
      <c r="N74" s="16">
        <f>'[3]12'!O76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24.31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24.31</v>
      </c>
      <c r="AL74" s="8">
        <f t="shared" si="35"/>
        <v>213.69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213.69</v>
      </c>
      <c r="AT74" s="8">
        <v>32</v>
      </c>
      <c r="AU74" s="8">
        <v>24.36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24.31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24.31</v>
      </c>
      <c r="BL74" s="8">
        <f t="shared" si="53"/>
        <v>32</v>
      </c>
      <c r="BM74" s="8">
        <f t="shared" si="54"/>
        <v>24.36</v>
      </c>
      <c r="BN74" s="8">
        <f t="shared" si="55"/>
        <v>32</v>
      </c>
      <c r="BO74" s="8">
        <f t="shared" si="56"/>
        <v>24.31</v>
      </c>
      <c r="BP74" s="182">
        <f t="shared" si="57"/>
        <v>0</v>
      </c>
      <c r="BQ74" s="182">
        <f t="shared" si="58"/>
        <v>5.0000000000000711E-2</v>
      </c>
    </row>
    <row r="75" spans="1:69">
      <c r="A75" s="8" t="s">
        <v>117</v>
      </c>
      <c r="B75" s="15">
        <f>'[3]12'!B77</f>
        <v>320</v>
      </c>
      <c r="C75" s="16">
        <f>'[3]12'!C77</f>
        <v>0</v>
      </c>
      <c r="D75" s="16">
        <f>'[3]12'!D77</f>
        <v>0</v>
      </c>
      <c r="E75" s="16">
        <f>'[3]12'!E77</f>
        <v>0</v>
      </c>
      <c r="F75" s="16">
        <f>'[3]12'!F77</f>
        <v>940</v>
      </c>
      <c r="G75" s="16">
        <f>'[3]12'!G77</f>
        <v>0</v>
      </c>
      <c r="H75" s="17">
        <f t="shared" si="59"/>
        <v>1260</v>
      </c>
      <c r="I75" s="15">
        <f>'[3]12'!J77</f>
        <v>270</v>
      </c>
      <c r="J75" s="16">
        <f>'[3]12'!K77</f>
        <v>0</v>
      </c>
      <c r="K75" s="16">
        <f>'[3]12'!L77</f>
        <v>0</v>
      </c>
      <c r="L75" s="16">
        <f>'[3]12'!M77</f>
        <v>0</v>
      </c>
      <c r="M75" s="16">
        <f>'[3]12'!N77</f>
        <v>0</v>
      </c>
      <c r="N75" s="16">
        <f>'[3]12'!O77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24.31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24.31</v>
      </c>
      <c r="AL75" s="8">
        <f t="shared" si="35"/>
        <v>213.69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213.69</v>
      </c>
      <c r="AT75" s="8">
        <v>32</v>
      </c>
      <c r="AU75" s="8">
        <v>24.36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24.31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24.31</v>
      </c>
      <c r="BL75" s="8">
        <f t="shared" si="53"/>
        <v>32</v>
      </c>
      <c r="BM75" s="8">
        <f t="shared" si="54"/>
        <v>24.36</v>
      </c>
      <c r="BN75" s="8">
        <f t="shared" si="55"/>
        <v>32</v>
      </c>
      <c r="BO75" s="8">
        <f t="shared" si="56"/>
        <v>24.31</v>
      </c>
      <c r="BP75" s="182">
        <f t="shared" si="57"/>
        <v>0</v>
      </c>
      <c r="BQ75" s="182">
        <f t="shared" si="58"/>
        <v>5.0000000000000711E-2</v>
      </c>
    </row>
    <row r="76" spans="1:69">
      <c r="A76" s="8" t="s">
        <v>118</v>
      </c>
      <c r="B76" s="15">
        <f>'[3]12'!B78</f>
        <v>320</v>
      </c>
      <c r="C76" s="16">
        <f>'[3]12'!C78</f>
        <v>0</v>
      </c>
      <c r="D76" s="16">
        <f>'[3]12'!D78</f>
        <v>0</v>
      </c>
      <c r="E76" s="16">
        <f>'[3]12'!E78</f>
        <v>0</v>
      </c>
      <c r="F76" s="16">
        <f>'[3]12'!F78</f>
        <v>940</v>
      </c>
      <c r="G76" s="16">
        <f>'[3]12'!G78</f>
        <v>0</v>
      </c>
      <c r="H76" s="17">
        <f t="shared" si="59"/>
        <v>1260</v>
      </c>
      <c r="I76" s="15">
        <f>'[3]12'!J78</f>
        <v>270</v>
      </c>
      <c r="J76" s="16">
        <f>'[3]12'!K78</f>
        <v>0</v>
      </c>
      <c r="K76" s="16">
        <f>'[3]12'!L78</f>
        <v>0</v>
      </c>
      <c r="L76" s="16">
        <f>'[3]12'!M78</f>
        <v>0</v>
      </c>
      <c r="M76" s="16">
        <f>'[3]12'!N78</f>
        <v>0</v>
      </c>
      <c r="N76" s="16">
        <f>'[3]12'!O78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3.58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3.58</v>
      </c>
      <c r="AL76" s="8">
        <f t="shared" si="35"/>
        <v>234.42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234.42</v>
      </c>
      <c r="AT76" s="8">
        <v>32</v>
      </c>
      <c r="AU76" s="8">
        <v>24.36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3.58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3.58</v>
      </c>
      <c r="BL76" s="8">
        <f t="shared" si="53"/>
        <v>32</v>
      </c>
      <c r="BM76" s="8">
        <f t="shared" si="54"/>
        <v>24.36</v>
      </c>
      <c r="BN76" s="8">
        <f t="shared" si="55"/>
        <v>32</v>
      </c>
      <c r="BO76" s="8">
        <f t="shared" si="56"/>
        <v>3.58</v>
      </c>
      <c r="BP76" s="182">
        <f t="shared" si="57"/>
        <v>0</v>
      </c>
      <c r="BQ76" s="182">
        <f t="shared" si="58"/>
        <v>20.78</v>
      </c>
    </row>
    <row r="77" spans="1:69">
      <c r="A77" s="8" t="s">
        <v>119</v>
      </c>
      <c r="B77" s="15">
        <f>'[3]12'!B79</f>
        <v>320</v>
      </c>
      <c r="C77" s="16">
        <f>'[3]12'!C79</f>
        <v>0</v>
      </c>
      <c r="D77" s="16">
        <f>'[3]12'!D79</f>
        <v>0</v>
      </c>
      <c r="E77" s="16">
        <f>'[3]12'!E79</f>
        <v>0</v>
      </c>
      <c r="F77" s="16">
        <f>'[3]12'!F79</f>
        <v>940</v>
      </c>
      <c r="G77" s="16">
        <f>'[3]12'!G79</f>
        <v>0</v>
      </c>
      <c r="H77" s="17">
        <f t="shared" si="59"/>
        <v>1260</v>
      </c>
      <c r="I77" s="15">
        <f>'[3]12'!J79</f>
        <v>270</v>
      </c>
      <c r="J77" s="16">
        <f>'[3]12'!K79</f>
        <v>0</v>
      </c>
      <c r="K77" s="16">
        <f>'[3]12'!L79</f>
        <v>0</v>
      </c>
      <c r="L77" s="16">
        <f>'[3]12'!M79</f>
        <v>0</v>
      </c>
      <c r="M77" s="16">
        <f>'[3]12'!N79</f>
        <v>0</v>
      </c>
      <c r="N77" s="16">
        <f>'[3]12'!O79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3.58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3.58</v>
      </c>
      <c r="AL77" s="8">
        <f t="shared" si="35"/>
        <v>234.42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234.42</v>
      </c>
      <c r="AT77" s="8">
        <v>32</v>
      </c>
      <c r="AU77" s="8">
        <v>24.36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3.58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3.58</v>
      </c>
      <c r="BL77" s="8">
        <f t="shared" si="53"/>
        <v>32</v>
      </c>
      <c r="BM77" s="8">
        <f t="shared" si="54"/>
        <v>24.36</v>
      </c>
      <c r="BN77" s="8">
        <f t="shared" si="55"/>
        <v>32</v>
      </c>
      <c r="BO77" s="8">
        <f t="shared" si="56"/>
        <v>3.58</v>
      </c>
      <c r="BP77" s="182">
        <f t="shared" si="57"/>
        <v>0</v>
      </c>
      <c r="BQ77" s="182">
        <f t="shared" si="58"/>
        <v>20.78</v>
      </c>
    </row>
    <row r="78" spans="1:69">
      <c r="A78" s="8" t="s">
        <v>120</v>
      </c>
      <c r="B78" s="15">
        <f>'[3]12'!B80</f>
        <v>320</v>
      </c>
      <c r="C78" s="16">
        <f>'[3]12'!C80</f>
        <v>0</v>
      </c>
      <c r="D78" s="16">
        <f>'[3]12'!D80</f>
        <v>0</v>
      </c>
      <c r="E78" s="16">
        <f>'[3]12'!E80</f>
        <v>0</v>
      </c>
      <c r="F78" s="16">
        <f>'[3]12'!F80</f>
        <v>940</v>
      </c>
      <c r="G78" s="16">
        <f>'[3]12'!G80</f>
        <v>0</v>
      </c>
      <c r="H78" s="17">
        <f t="shared" si="59"/>
        <v>1260</v>
      </c>
      <c r="I78" s="15">
        <f>'[3]12'!J80</f>
        <v>270</v>
      </c>
      <c r="J78" s="16">
        <f>'[3]12'!K80</f>
        <v>0</v>
      </c>
      <c r="K78" s="16">
        <f>'[3]12'!L80</f>
        <v>0</v>
      </c>
      <c r="L78" s="16">
        <f>'[3]12'!M80</f>
        <v>0</v>
      </c>
      <c r="M78" s="16">
        <f>'[3]12'!N80</f>
        <v>0</v>
      </c>
      <c r="N78" s="16">
        <f>'[3]12'!O80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3.58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3.58</v>
      </c>
      <c r="AL78" s="8">
        <f t="shared" si="35"/>
        <v>234.42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234.42</v>
      </c>
      <c r="AT78" s="8">
        <v>32</v>
      </c>
      <c r="AU78" s="8">
        <v>24.36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3.58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3.58</v>
      </c>
      <c r="BL78" s="8">
        <f t="shared" si="53"/>
        <v>32</v>
      </c>
      <c r="BM78" s="8">
        <f t="shared" si="54"/>
        <v>24.36</v>
      </c>
      <c r="BN78" s="8">
        <f t="shared" si="55"/>
        <v>32</v>
      </c>
      <c r="BO78" s="8">
        <f t="shared" si="56"/>
        <v>3.58</v>
      </c>
      <c r="BP78" s="182">
        <f t="shared" si="57"/>
        <v>0</v>
      </c>
      <c r="BQ78" s="182">
        <f t="shared" si="58"/>
        <v>20.78</v>
      </c>
    </row>
    <row r="79" spans="1:69">
      <c r="A79" s="8" t="s">
        <v>121</v>
      </c>
      <c r="B79" s="15">
        <f>'[3]12'!B81</f>
        <v>320</v>
      </c>
      <c r="C79" s="16">
        <f>'[3]12'!C81</f>
        <v>0</v>
      </c>
      <c r="D79" s="16">
        <f>'[3]12'!D81</f>
        <v>0</v>
      </c>
      <c r="E79" s="16">
        <f>'[3]12'!E81</f>
        <v>0</v>
      </c>
      <c r="F79" s="16">
        <f>'[3]12'!F81</f>
        <v>940</v>
      </c>
      <c r="G79" s="16">
        <f>'[3]12'!G81</f>
        <v>0</v>
      </c>
      <c r="H79" s="17">
        <f t="shared" si="59"/>
        <v>1260</v>
      </c>
      <c r="I79" s="15">
        <f>'[3]12'!J81</f>
        <v>270</v>
      </c>
      <c r="J79" s="16">
        <f>'[3]12'!K81</f>
        <v>0</v>
      </c>
      <c r="K79" s="16">
        <f>'[3]12'!L81</f>
        <v>0</v>
      </c>
      <c r="L79" s="16">
        <f>'[3]12'!M81</f>
        <v>0</v>
      </c>
      <c r="M79" s="16">
        <f>'[3]12'!N81</f>
        <v>0</v>
      </c>
      <c r="N79" s="16">
        <f>'[3]12'!O81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3.58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3.58</v>
      </c>
      <c r="AL79" s="8">
        <f t="shared" si="35"/>
        <v>234.42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234.42</v>
      </c>
      <c r="AT79" s="8">
        <v>32</v>
      </c>
      <c r="AU79" s="8">
        <v>24.36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3.58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3.58</v>
      </c>
      <c r="BL79" s="8">
        <f t="shared" si="53"/>
        <v>32</v>
      </c>
      <c r="BM79" s="8">
        <f t="shared" si="54"/>
        <v>24.36</v>
      </c>
      <c r="BN79" s="8">
        <f t="shared" si="55"/>
        <v>32</v>
      </c>
      <c r="BO79" s="8">
        <f t="shared" si="56"/>
        <v>3.58</v>
      </c>
      <c r="BP79" s="182">
        <f t="shared" si="57"/>
        <v>0</v>
      </c>
      <c r="BQ79" s="182">
        <f t="shared" si="58"/>
        <v>20.78</v>
      </c>
    </row>
    <row r="80" spans="1:69">
      <c r="A80" s="8" t="s">
        <v>122</v>
      </c>
      <c r="B80" s="15">
        <f>'[3]12'!B82</f>
        <v>320</v>
      </c>
      <c r="C80" s="16">
        <f>'[3]12'!C82</f>
        <v>0</v>
      </c>
      <c r="D80" s="16">
        <f>'[3]12'!D82</f>
        <v>0</v>
      </c>
      <c r="E80" s="16">
        <f>'[3]12'!E82</f>
        <v>0</v>
      </c>
      <c r="F80" s="16">
        <f>'[3]12'!F82</f>
        <v>940</v>
      </c>
      <c r="G80" s="16">
        <f>'[3]12'!G82</f>
        <v>0</v>
      </c>
      <c r="H80" s="17">
        <f t="shared" si="59"/>
        <v>1260</v>
      </c>
      <c r="I80" s="15">
        <f>'[3]12'!J82</f>
        <v>270</v>
      </c>
      <c r="J80" s="16">
        <f>'[3]12'!K82</f>
        <v>0</v>
      </c>
      <c r="K80" s="16">
        <f>'[3]12'!L82</f>
        <v>0</v>
      </c>
      <c r="L80" s="16">
        <f>'[3]12'!M82</f>
        <v>0</v>
      </c>
      <c r="M80" s="16">
        <f>'[3]12'!N82</f>
        <v>0</v>
      </c>
      <c r="N80" s="16">
        <f>'[3]12'!O82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3.58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3.58</v>
      </c>
      <c r="AL80" s="8">
        <f t="shared" si="35"/>
        <v>234.42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234.42</v>
      </c>
      <c r="AT80" s="8">
        <v>32</v>
      </c>
      <c r="AU80" s="8">
        <v>24.36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3.58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3.58</v>
      </c>
      <c r="BL80" s="8">
        <f t="shared" si="53"/>
        <v>32</v>
      </c>
      <c r="BM80" s="8">
        <f t="shared" si="54"/>
        <v>24.36</v>
      </c>
      <c r="BN80" s="8">
        <f t="shared" si="55"/>
        <v>32</v>
      </c>
      <c r="BO80" s="8">
        <f t="shared" si="56"/>
        <v>3.58</v>
      </c>
      <c r="BP80" s="182">
        <f t="shared" si="57"/>
        <v>0</v>
      </c>
      <c r="BQ80" s="182">
        <f t="shared" si="58"/>
        <v>20.78</v>
      </c>
    </row>
    <row r="81" spans="1:69">
      <c r="A81" s="8" t="s">
        <v>123</v>
      </c>
      <c r="B81" s="15">
        <f>'[3]12'!B83</f>
        <v>320</v>
      </c>
      <c r="C81" s="16">
        <f>'[3]12'!C83</f>
        <v>0</v>
      </c>
      <c r="D81" s="16">
        <f>'[3]12'!D83</f>
        <v>0</v>
      </c>
      <c r="E81" s="16">
        <f>'[3]12'!E83</f>
        <v>0</v>
      </c>
      <c r="F81" s="16">
        <f>'[3]12'!F83</f>
        <v>940</v>
      </c>
      <c r="G81" s="16">
        <f>'[3]12'!G83</f>
        <v>0</v>
      </c>
      <c r="H81" s="17">
        <f t="shared" si="59"/>
        <v>1260</v>
      </c>
      <c r="I81" s="15">
        <f>'[3]12'!J83</f>
        <v>270</v>
      </c>
      <c r="J81" s="16">
        <f>'[3]12'!K83</f>
        <v>0</v>
      </c>
      <c r="K81" s="16">
        <f>'[3]12'!L83</f>
        <v>0</v>
      </c>
      <c r="L81" s="16">
        <f>'[3]12'!M83</f>
        <v>0</v>
      </c>
      <c r="M81" s="16">
        <f>'[3]12'!N83</f>
        <v>0</v>
      </c>
      <c r="N81" s="16">
        <f>'[3]12'!O83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3.58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3.58</v>
      </c>
      <c r="AL81" s="8">
        <f t="shared" si="35"/>
        <v>234.42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234.42</v>
      </c>
      <c r="AT81" s="8">
        <v>32</v>
      </c>
      <c r="AU81" s="8">
        <v>3.58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3.58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3.58</v>
      </c>
      <c r="BL81" s="8">
        <f t="shared" si="53"/>
        <v>32</v>
      </c>
      <c r="BM81" s="8">
        <f t="shared" si="54"/>
        <v>3.58</v>
      </c>
      <c r="BN81" s="8">
        <f t="shared" si="55"/>
        <v>32</v>
      </c>
      <c r="BO81" s="8">
        <f t="shared" si="56"/>
        <v>3.58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'[3]12'!B84</f>
        <v>320</v>
      </c>
      <c r="C82" s="16">
        <f>'[3]12'!C84</f>
        <v>0</v>
      </c>
      <c r="D82" s="16">
        <f>'[3]12'!D84</f>
        <v>0</v>
      </c>
      <c r="E82" s="16">
        <f>'[3]12'!E84</f>
        <v>0</v>
      </c>
      <c r="F82" s="16">
        <f>'[3]12'!F84</f>
        <v>940</v>
      </c>
      <c r="G82" s="16">
        <f>'[3]12'!G84</f>
        <v>0</v>
      </c>
      <c r="H82" s="17">
        <f t="shared" si="59"/>
        <v>1260</v>
      </c>
      <c r="I82" s="15">
        <f>'[3]12'!J84</f>
        <v>270</v>
      </c>
      <c r="J82" s="16">
        <f>'[3]12'!K84</f>
        <v>0</v>
      </c>
      <c r="K82" s="16">
        <f>'[3]12'!L84</f>
        <v>0</v>
      </c>
      <c r="L82" s="16">
        <f>'[3]12'!M84</f>
        <v>0</v>
      </c>
      <c r="M82" s="16">
        <f>'[3]12'!N84</f>
        <v>0</v>
      </c>
      <c r="N82" s="16">
        <f>'[3]12'!O84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3.58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3.58</v>
      </c>
      <c r="AL82" s="8">
        <f t="shared" si="35"/>
        <v>234.42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234.42</v>
      </c>
      <c r="AT82" s="8">
        <v>32</v>
      </c>
      <c r="AU82" s="8">
        <v>3.58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3.58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3.58</v>
      </c>
      <c r="BL82" s="8">
        <f t="shared" si="53"/>
        <v>32</v>
      </c>
      <c r="BM82" s="8">
        <f t="shared" si="54"/>
        <v>3.58</v>
      </c>
      <c r="BN82" s="8">
        <f t="shared" si="55"/>
        <v>32</v>
      </c>
      <c r="BO82" s="8">
        <f t="shared" si="56"/>
        <v>3.58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'[3]12'!B85</f>
        <v>320</v>
      </c>
      <c r="C83" s="16">
        <f>'[3]12'!C85</f>
        <v>0</v>
      </c>
      <c r="D83" s="16">
        <f>'[3]12'!D85</f>
        <v>0</v>
      </c>
      <c r="E83" s="16">
        <f>'[3]12'!E85</f>
        <v>0</v>
      </c>
      <c r="F83" s="16">
        <f>'[3]12'!F85</f>
        <v>940</v>
      </c>
      <c r="G83" s="16">
        <f>'[3]12'!G85</f>
        <v>0</v>
      </c>
      <c r="H83" s="17">
        <f t="shared" si="59"/>
        <v>1260</v>
      </c>
      <c r="I83" s="15">
        <f>'[3]12'!J85</f>
        <v>270</v>
      </c>
      <c r="J83" s="16">
        <f>'[3]12'!K85</f>
        <v>0</v>
      </c>
      <c r="K83" s="16">
        <f>'[3]12'!L85</f>
        <v>0</v>
      </c>
      <c r="L83" s="16">
        <f>'[3]12'!M85</f>
        <v>0</v>
      </c>
      <c r="M83" s="16">
        <f>'[3]12'!N85</f>
        <v>0</v>
      </c>
      <c r="N83" s="16">
        <f>'[3]12'!O85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3.58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3.58</v>
      </c>
      <c r="AL83" s="8">
        <f t="shared" si="35"/>
        <v>234.42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234.42</v>
      </c>
      <c r="AT83" s="8">
        <v>32</v>
      </c>
      <c r="AU83" s="8">
        <v>3.58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3.58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3.58</v>
      </c>
      <c r="BL83" s="8">
        <f t="shared" si="53"/>
        <v>32</v>
      </c>
      <c r="BM83" s="8">
        <f t="shared" si="54"/>
        <v>3.58</v>
      </c>
      <c r="BN83" s="8">
        <f t="shared" si="55"/>
        <v>32</v>
      </c>
      <c r="BO83" s="8">
        <f t="shared" si="56"/>
        <v>3.58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'[3]12'!B86</f>
        <v>320</v>
      </c>
      <c r="C84" s="16">
        <f>'[3]12'!C86</f>
        <v>0</v>
      </c>
      <c r="D84" s="16">
        <f>'[3]12'!D86</f>
        <v>0</v>
      </c>
      <c r="E84" s="16">
        <f>'[3]12'!E86</f>
        <v>0</v>
      </c>
      <c r="F84" s="16">
        <f>'[3]12'!F86</f>
        <v>940</v>
      </c>
      <c r="G84" s="16">
        <f>'[3]12'!G86</f>
        <v>0</v>
      </c>
      <c r="H84" s="17">
        <f t="shared" si="59"/>
        <v>1260</v>
      </c>
      <c r="I84" s="15">
        <f>'[3]12'!J86</f>
        <v>270</v>
      </c>
      <c r="J84" s="16">
        <f>'[3]12'!K86</f>
        <v>0</v>
      </c>
      <c r="K84" s="16">
        <f>'[3]12'!L86</f>
        <v>0</v>
      </c>
      <c r="L84" s="16">
        <f>'[3]12'!M86</f>
        <v>0</v>
      </c>
      <c r="M84" s="16">
        <f>'[3]12'!N86</f>
        <v>0</v>
      </c>
      <c r="N84" s="16">
        <f>'[3]12'!O86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3.58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3.58</v>
      </c>
      <c r="AL84" s="8">
        <f t="shared" si="35"/>
        <v>234.42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234.42</v>
      </c>
      <c r="AT84" s="8">
        <v>32</v>
      </c>
      <c r="AU84" s="8">
        <v>3.58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3.58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3.58</v>
      </c>
      <c r="BL84" s="8">
        <f t="shared" si="53"/>
        <v>32</v>
      </c>
      <c r="BM84" s="8">
        <f t="shared" si="54"/>
        <v>3.58</v>
      </c>
      <c r="BN84" s="8">
        <f t="shared" si="55"/>
        <v>32</v>
      </c>
      <c r="BO84" s="8">
        <f t="shared" si="56"/>
        <v>3.58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'[3]12'!B87</f>
        <v>320</v>
      </c>
      <c r="C85" s="16">
        <f>'[3]12'!C87</f>
        <v>0</v>
      </c>
      <c r="D85" s="16">
        <f>'[3]12'!D87</f>
        <v>0</v>
      </c>
      <c r="E85" s="16">
        <f>'[3]12'!E87</f>
        <v>0</v>
      </c>
      <c r="F85" s="16">
        <f>'[3]12'!F87</f>
        <v>940</v>
      </c>
      <c r="G85" s="16">
        <f>'[3]12'!G87</f>
        <v>0</v>
      </c>
      <c r="H85" s="17">
        <f t="shared" si="59"/>
        <v>1260</v>
      </c>
      <c r="I85" s="15">
        <f>'[3]12'!J87</f>
        <v>270</v>
      </c>
      <c r="J85" s="16">
        <f>'[3]12'!K87</f>
        <v>0</v>
      </c>
      <c r="K85" s="16">
        <f>'[3]12'!L87</f>
        <v>0</v>
      </c>
      <c r="L85" s="16">
        <f>'[3]12'!M87</f>
        <v>0</v>
      </c>
      <c r="M85" s="16">
        <f>'[3]12'!N87</f>
        <v>0</v>
      </c>
      <c r="N85" s="16">
        <f>'[3]12'!O87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3.58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3.58</v>
      </c>
      <c r="AL85" s="8">
        <f t="shared" si="35"/>
        <v>234.42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234.42</v>
      </c>
      <c r="AT85" s="8">
        <v>32</v>
      </c>
      <c r="AU85" s="8">
        <v>3.58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3.58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3.58</v>
      </c>
      <c r="BL85" s="8">
        <f t="shared" si="53"/>
        <v>32</v>
      </c>
      <c r="BM85" s="8">
        <f t="shared" si="54"/>
        <v>3.58</v>
      </c>
      <c r="BN85" s="8">
        <f t="shared" si="55"/>
        <v>32</v>
      </c>
      <c r="BO85" s="8">
        <f t="shared" si="56"/>
        <v>3.58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'[3]12'!B88</f>
        <v>320</v>
      </c>
      <c r="C86" s="16">
        <f>'[3]12'!C88</f>
        <v>0</v>
      </c>
      <c r="D86" s="16">
        <f>'[3]12'!D88</f>
        <v>0</v>
      </c>
      <c r="E86" s="16">
        <f>'[3]12'!E88</f>
        <v>0</v>
      </c>
      <c r="F86" s="16">
        <f>'[3]12'!F88</f>
        <v>940</v>
      </c>
      <c r="G86" s="16">
        <f>'[3]12'!G88</f>
        <v>0</v>
      </c>
      <c r="H86" s="17">
        <f t="shared" si="59"/>
        <v>1260</v>
      </c>
      <c r="I86" s="15">
        <f>'[3]12'!J88</f>
        <v>270</v>
      </c>
      <c r="J86" s="16">
        <f>'[3]12'!K88</f>
        <v>0</v>
      </c>
      <c r="K86" s="16">
        <f>'[3]12'!L88</f>
        <v>0</v>
      </c>
      <c r="L86" s="16">
        <f>'[3]12'!M88</f>
        <v>0</v>
      </c>
      <c r="M86" s="16">
        <f>'[3]12'!N88</f>
        <v>0</v>
      </c>
      <c r="N86" s="16">
        <f>'[3]12'!O88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3.58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3.58</v>
      </c>
      <c r="AL86" s="8">
        <f t="shared" si="35"/>
        <v>234.42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234.42</v>
      </c>
      <c r="AT86" s="8">
        <v>32</v>
      </c>
      <c r="AU86" s="8">
        <v>3.58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3.58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3.58</v>
      </c>
      <c r="BL86" s="8">
        <f t="shared" si="53"/>
        <v>32</v>
      </c>
      <c r="BM86" s="8">
        <f t="shared" si="54"/>
        <v>3.58</v>
      </c>
      <c r="BN86" s="8">
        <f t="shared" si="55"/>
        <v>32</v>
      </c>
      <c r="BO86" s="8">
        <f t="shared" si="56"/>
        <v>3.58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'[3]12'!B89</f>
        <v>320</v>
      </c>
      <c r="C87" s="16">
        <f>'[3]12'!C89</f>
        <v>0</v>
      </c>
      <c r="D87" s="16">
        <f>'[3]12'!D89</f>
        <v>0</v>
      </c>
      <c r="E87" s="16">
        <f>'[3]12'!E89</f>
        <v>0</v>
      </c>
      <c r="F87" s="16">
        <f>'[3]12'!F89</f>
        <v>940</v>
      </c>
      <c r="G87" s="16">
        <f>'[3]12'!G89</f>
        <v>0</v>
      </c>
      <c r="H87" s="17">
        <f t="shared" si="59"/>
        <v>1260</v>
      </c>
      <c r="I87" s="15">
        <f>'[3]12'!J89</f>
        <v>270</v>
      </c>
      <c r="J87" s="16">
        <f>'[3]12'!K89</f>
        <v>0</v>
      </c>
      <c r="K87" s="16">
        <f>'[3]12'!L89</f>
        <v>0</v>
      </c>
      <c r="L87" s="16">
        <f>'[3]12'!M89</f>
        <v>0</v>
      </c>
      <c r="M87" s="16">
        <f>'[3]12'!N89</f>
        <v>0</v>
      </c>
      <c r="N87" s="16">
        <f>'[3]12'!O89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3.58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3.58</v>
      </c>
      <c r="AL87" s="8">
        <f t="shared" si="35"/>
        <v>234.42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234.42</v>
      </c>
      <c r="AT87" s="8">
        <v>32</v>
      </c>
      <c r="AU87" s="8">
        <v>3.58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3.58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3.58</v>
      </c>
      <c r="BL87" s="8">
        <f t="shared" si="53"/>
        <v>32</v>
      </c>
      <c r="BM87" s="8">
        <f t="shared" si="54"/>
        <v>3.58</v>
      </c>
      <c r="BN87" s="8">
        <f t="shared" si="55"/>
        <v>32</v>
      </c>
      <c r="BO87" s="8">
        <f t="shared" si="56"/>
        <v>3.58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'[3]12'!B90</f>
        <v>320</v>
      </c>
      <c r="C88" s="16">
        <f>'[3]12'!C90</f>
        <v>0</v>
      </c>
      <c r="D88" s="16">
        <f>'[3]12'!D90</f>
        <v>0</v>
      </c>
      <c r="E88" s="16">
        <f>'[3]12'!E90</f>
        <v>0</v>
      </c>
      <c r="F88" s="16">
        <f>'[3]12'!F90</f>
        <v>940</v>
      </c>
      <c r="G88" s="16">
        <f>'[3]12'!G90</f>
        <v>0</v>
      </c>
      <c r="H88" s="17">
        <f t="shared" si="59"/>
        <v>1260</v>
      </c>
      <c r="I88" s="15">
        <f>'[3]12'!J90</f>
        <v>270</v>
      </c>
      <c r="J88" s="16">
        <f>'[3]12'!K90</f>
        <v>0</v>
      </c>
      <c r="K88" s="16">
        <f>'[3]12'!L90</f>
        <v>0</v>
      </c>
      <c r="L88" s="16">
        <f>'[3]12'!M90</f>
        <v>0</v>
      </c>
      <c r="M88" s="16">
        <f>'[3]12'!N90</f>
        <v>0</v>
      </c>
      <c r="N88" s="16">
        <f>'[3]12'!O90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3.58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3.58</v>
      </c>
      <c r="AL88" s="8">
        <f t="shared" si="35"/>
        <v>234.42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234.42</v>
      </c>
      <c r="AT88" s="8">
        <v>32</v>
      </c>
      <c r="AU88" s="8">
        <v>3.58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3.58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3.58</v>
      </c>
      <c r="BL88" s="8">
        <f t="shared" si="53"/>
        <v>32</v>
      </c>
      <c r="BM88" s="8">
        <f t="shared" si="54"/>
        <v>3.58</v>
      </c>
      <c r="BN88" s="8">
        <f t="shared" si="55"/>
        <v>32</v>
      </c>
      <c r="BO88" s="8">
        <f t="shared" si="56"/>
        <v>3.58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'[3]12'!B91</f>
        <v>320</v>
      </c>
      <c r="C89" s="16">
        <f>'[3]12'!C91</f>
        <v>0</v>
      </c>
      <c r="D89" s="16">
        <f>'[3]12'!D91</f>
        <v>0</v>
      </c>
      <c r="E89" s="16">
        <f>'[3]12'!E91</f>
        <v>0</v>
      </c>
      <c r="F89" s="16">
        <f>'[3]12'!F91</f>
        <v>940</v>
      </c>
      <c r="G89" s="16">
        <f>'[3]12'!G91</f>
        <v>0</v>
      </c>
      <c r="H89" s="17">
        <f t="shared" si="59"/>
        <v>1260</v>
      </c>
      <c r="I89" s="15">
        <f>'[3]12'!J91</f>
        <v>270</v>
      </c>
      <c r="J89" s="16">
        <f>'[3]12'!K91</f>
        <v>0</v>
      </c>
      <c r="K89" s="16">
        <f>'[3]12'!L91</f>
        <v>0</v>
      </c>
      <c r="L89" s="16">
        <f>'[3]12'!M91</f>
        <v>0</v>
      </c>
      <c r="M89" s="16">
        <f>'[3]12'!N91</f>
        <v>0</v>
      </c>
      <c r="N89" s="16">
        <f>'[3]12'!O91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3.58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3.58</v>
      </c>
      <c r="AL89" s="8">
        <f t="shared" si="35"/>
        <v>234.42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234.42</v>
      </c>
      <c r="AT89" s="8">
        <v>32</v>
      </c>
      <c r="AU89" s="8">
        <v>3.58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3.58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3.58</v>
      </c>
      <c r="BL89" s="8">
        <f t="shared" si="53"/>
        <v>32</v>
      </c>
      <c r="BM89" s="8">
        <f t="shared" si="54"/>
        <v>3.58</v>
      </c>
      <c r="BN89" s="8">
        <f t="shared" si="55"/>
        <v>32</v>
      </c>
      <c r="BO89" s="8">
        <f t="shared" si="56"/>
        <v>3.58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'[3]12'!B92</f>
        <v>320</v>
      </c>
      <c r="C90" s="16">
        <f>'[3]12'!C92</f>
        <v>0</v>
      </c>
      <c r="D90" s="16">
        <f>'[3]12'!D92</f>
        <v>0</v>
      </c>
      <c r="E90" s="16">
        <f>'[3]12'!E92</f>
        <v>0</v>
      </c>
      <c r="F90" s="16">
        <f>'[3]12'!F92</f>
        <v>940</v>
      </c>
      <c r="G90" s="16">
        <f>'[3]12'!G92</f>
        <v>0</v>
      </c>
      <c r="H90" s="17">
        <f t="shared" si="59"/>
        <v>1260</v>
      </c>
      <c r="I90" s="15">
        <f>'[3]12'!J92</f>
        <v>270</v>
      </c>
      <c r="J90" s="16">
        <f>'[3]12'!K92</f>
        <v>0</v>
      </c>
      <c r="K90" s="16">
        <f>'[3]12'!L92</f>
        <v>0</v>
      </c>
      <c r="L90" s="16">
        <f>'[3]12'!M92</f>
        <v>0</v>
      </c>
      <c r="M90" s="16">
        <f>'[3]12'!N92</f>
        <v>0</v>
      </c>
      <c r="N90" s="16">
        <f>'[3]12'!O92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3.58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3.58</v>
      </c>
      <c r="AL90" s="8">
        <f t="shared" si="35"/>
        <v>234.42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234.42</v>
      </c>
      <c r="AT90" s="8">
        <v>32</v>
      </c>
      <c r="AU90" s="8">
        <v>3.58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3.58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3.58</v>
      </c>
      <c r="BL90" s="8">
        <f t="shared" si="53"/>
        <v>32</v>
      </c>
      <c r="BM90" s="8">
        <f t="shared" si="54"/>
        <v>3.58</v>
      </c>
      <c r="BN90" s="8">
        <f t="shared" si="55"/>
        <v>32</v>
      </c>
      <c r="BO90" s="8">
        <f t="shared" si="56"/>
        <v>3.58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'[3]12'!B93</f>
        <v>320</v>
      </c>
      <c r="C91" s="16">
        <f>'[3]12'!C93</f>
        <v>0</v>
      </c>
      <c r="D91" s="16">
        <f>'[3]12'!D93</f>
        <v>0</v>
      </c>
      <c r="E91" s="16">
        <f>'[3]12'!E93</f>
        <v>0</v>
      </c>
      <c r="F91" s="16">
        <f>'[3]12'!F93</f>
        <v>940</v>
      </c>
      <c r="G91" s="16">
        <f>'[3]12'!G93</f>
        <v>0</v>
      </c>
      <c r="H91" s="17">
        <f t="shared" si="59"/>
        <v>1260</v>
      </c>
      <c r="I91" s="15">
        <f>'[3]12'!J93</f>
        <v>270</v>
      </c>
      <c r="J91" s="16">
        <f>'[3]12'!K93</f>
        <v>0</v>
      </c>
      <c r="K91" s="16">
        <f>'[3]12'!L93</f>
        <v>0</v>
      </c>
      <c r="L91" s="16">
        <f>'[3]12'!M93</f>
        <v>0</v>
      </c>
      <c r="M91" s="16">
        <f>'[3]12'!N93</f>
        <v>0</v>
      </c>
      <c r="N91" s="16">
        <f>'[3]12'!O93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3.58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3.58</v>
      </c>
      <c r="AL91" s="8">
        <f t="shared" si="35"/>
        <v>234.42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234.42</v>
      </c>
      <c r="AT91" s="8">
        <v>32</v>
      </c>
      <c r="AU91" s="8">
        <v>3.58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3.58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3.58</v>
      </c>
      <c r="BL91" s="8">
        <f t="shared" si="53"/>
        <v>32</v>
      </c>
      <c r="BM91" s="8">
        <f t="shared" si="54"/>
        <v>3.58</v>
      </c>
      <c r="BN91" s="8">
        <f t="shared" si="55"/>
        <v>32</v>
      </c>
      <c r="BO91" s="8">
        <f t="shared" si="56"/>
        <v>3.58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'[3]12'!B94</f>
        <v>320</v>
      </c>
      <c r="C92" s="16">
        <f>'[3]12'!C94</f>
        <v>0</v>
      </c>
      <c r="D92" s="16">
        <f>'[3]12'!D94</f>
        <v>0</v>
      </c>
      <c r="E92" s="16">
        <f>'[3]12'!E94</f>
        <v>0</v>
      </c>
      <c r="F92" s="16">
        <f>'[3]12'!F94</f>
        <v>940</v>
      </c>
      <c r="G92" s="16">
        <f>'[3]12'!G94</f>
        <v>0</v>
      </c>
      <c r="H92" s="17">
        <f t="shared" si="59"/>
        <v>1260</v>
      </c>
      <c r="I92" s="15">
        <f>'[3]12'!J94</f>
        <v>270</v>
      </c>
      <c r="J92" s="16">
        <f>'[3]12'!K94</f>
        <v>0</v>
      </c>
      <c r="K92" s="16">
        <f>'[3]12'!L94</f>
        <v>0</v>
      </c>
      <c r="L92" s="16">
        <f>'[3]12'!M94</f>
        <v>0</v>
      </c>
      <c r="M92" s="16">
        <f>'[3]12'!N94</f>
        <v>0</v>
      </c>
      <c r="N92" s="16">
        <f>'[3]12'!O94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3.58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3.58</v>
      </c>
      <c r="AL92" s="8">
        <f t="shared" si="35"/>
        <v>234.42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234.42</v>
      </c>
      <c r="AT92" s="8">
        <v>32</v>
      </c>
      <c r="AU92" s="8">
        <v>3.58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3.58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3.58</v>
      </c>
      <c r="BL92" s="8">
        <f t="shared" si="53"/>
        <v>32</v>
      </c>
      <c r="BM92" s="8">
        <f t="shared" si="54"/>
        <v>3.58</v>
      </c>
      <c r="BN92" s="8">
        <f t="shared" si="55"/>
        <v>32</v>
      </c>
      <c r="BO92" s="8">
        <f t="shared" si="56"/>
        <v>3.58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'[3]12'!B95</f>
        <v>320</v>
      </c>
      <c r="C93" s="16">
        <f>'[3]12'!C95</f>
        <v>0</v>
      </c>
      <c r="D93" s="16">
        <f>'[3]12'!D95</f>
        <v>0</v>
      </c>
      <c r="E93" s="16">
        <f>'[3]12'!E95</f>
        <v>0</v>
      </c>
      <c r="F93" s="16">
        <f>'[3]12'!F95</f>
        <v>940</v>
      </c>
      <c r="G93" s="16">
        <f>'[3]12'!G95</f>
        <v>0</v>
      </c>
      <c r="H93" s="17">
        <f t="shared" si="59"/>
        <v>1260</v>
      </c>
      <c r="I93" s="15">
        <f>'[3]12'!J95</f>
        <v>270</v>
      </c>
      <c r="J93" s="16">
        <f>'[3]12'!K95</f>
        <v>0</v>
      </c>
      <c r="K93" s="16">
        <f>'[3]12'!L95</f>
        <v>0</v>
      </c>
      <c r="L93" s="16">
        <f>'[3]12'!M95</f>
        <v>0</v>
      </c>
      <c r="M93" s="16">
        <f>'[3]12'!N95</f>
        <v>0</v>
      </c>
      <c r="N93" s="16">
        <f>'[3]12'!O95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3.58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3.58</v>
      </c>
      <c r="AL93" s="8">
        <f t="shared" si="35"/>
        <v>234.42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234.42</v>
      </c>
      <c r="AT93" s="8">
        <v>32</v>
      </c>
      <c r="AU93" s="8">
        <v>3.58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3.58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3.58</v>
      </c>
      <c r="BL93" s="8">
        <f t="shared" si="53"/>
        <v>32</v>
      </c>
      <c r="BM93" s="8">
        <f t="shared" si="54"/>
        <v>3.58</v>
      </c>
      <c r="BN93" s="8">
        <f t="shared" si="55"/>
        <v>32</v>
      </c>
      <c r="BO93" s="8">
        <f t="shared" si="56"/>
        <v>3.58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'[3]12'!B96</f>
        <v>320</v>
      </c>
      <c r="C94" s="16">
        <f>'[3]12'!C96</f>
        <v>0</v>
      </c>
      <c r="D94" s="16">
        <f>'[3]12'!D96</f>
        <v>0</v>
      </c>
      <c r="E94" s="16">
        <f>'[3]12'!E96</f>
        <v>0</v>
      </c>
      <c r="F94" s="16">
        <f>'[3]12'!F96</f>
        <v>940</v>
      </c>
      <c r="G94" s="16">
        <f>'[3]12'!G96</f>
        <v>0</v>
      </c>
      <c r="H94" s="17">
        <f t="shared" si="59"/>
        <v>1260</v>
      </c>
      <c r="I94" s="15">
        <f>'[3]12'!J96</f>
        <v>270</v>
      </c>
      <c r="J94" s="16">
        <f>'[3]12'!K96</f>
        <v>0</v>
      </c>
      <c r="K94" s="16">
        <f>'[3]12'!L96</f>
        <v>0</v>
      </c>
      <c r="L94" s="16">
        <f>'[3]12'!M96</f>
        <v>0</v>
      </c>
      <c r="M94" s="16">
        <f>'[3]12'!N96</f>
        <v>0</v>
      </c>
      <c r="N94" s="16">
        <f>'[3]12'!O96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3.58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3.58</v>
      </c>
      <c r="AL94" s="8">
        <f t="shared" si="35"/>
        <v>234.42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234.42</v>
      </c>
      <c r="AT94" s="8">
        <v>32</v>
      </c>
      <c r="AU94" s="8">
        <v>3.58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3.58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3.58</v>
      </c>
      <c r="BL94" s="8">
        <f t="shared" si="53"/>
        <v>32</v>
      </c>
      <c r="BM94" s="8">
        <f t="shared" si="54"/>
        <v>3.58</v>
      </c>
      <c r="BN94" s="8">
        <f t="shared" si="55"/>
        <v>32</v>
      </c>
      <c r="BO94" s="8">
        <f t="shared" si="56"/>
        <v>3.58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'[3]12'!B97</f>
        <v>320</v>
      </c>
      <c r="C95" s="16">
        <f>'[3]12'!C97</f>
        <v>0</v>
      </c>
      <c r="D95" s="16">
        <f>'[3]12'!D97</f>
        <v>0</v>
      </c>
      <c r="E95" s="16">
        <f>'[3]12'!E97</f>
        <v>0</v>
      </c>
      <c r="F95" s="16">
        <f>'[3]12'!F97</f>
        <v>940</v>
      </c>
      <c r="G95" s="16">
        <f>'[3]12'!G97</f>
        <v>0</v>
      </c>
      <c r="H95" s="17">
        <f t="shared" si="59"/>
        <v>1260</v>
      </c>
      <c r="I95" s="15">
        <f>'[3]12'!J97</f>
        <v>270</v>
      </c>
      <c r="J95" s="16">
        <f>'[3]12'!K97</f>
        <v>0</v>
      </c>
      <c r="K95" s="16">
        <f>'[3]12'!L97</f>
        <v>0</v>
      </c>
      <c r="L95" s="16">
        <f>'[3]12'!M97</f>
        <v>0</v>
      </c>
      <c r="M95" s="16">
        <f>'[3]12'!N97</f>
        <v>0</v>
      </c>
      <c r="N95" s="16">
        <f>'[3]12'!O97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3.58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3.58</v>
      </c>
      <c r="AL95" s="8">
        <f t="shared" si="35"/>
        <v>234.42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234.42</v>
      </c>
      <c r="AT95" s="8">
        <v>32</v>
      </c>
      <c r="AU95" s="8">
        <v>3.58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3.58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3.58</v>
      </c>
      <c r="BL95" s="8">
        <f t="shared" si="53"/>
        <v>32</v>
      </c>
      <c r="BM95" s="8">
        <f t="shared" si="54"/>
        <v>3.58</v>
      </c>
      <c r="BN95" s="8">
        <f t="shared" si="55"/>
        <v>32</v>
      </c>
      <c r="BO95" s="8">
        <f t="shared" si="56"/>
        <v>3.58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'[3]12'!B98</f>
        <v>320</v>
      </c>
      <c r="C96" s="16">
        <f>'[3]12'!C98</f>
        <v>0</v>
      </c>
      <c r="D96" s="16">
        <f>'[3]12'!D98</f>
        <v>0</v>
      </c>
      <c r="E96" s="16">
        <f>'[3]12'!E98</f>
        <v>0</v>
      </c>
      <c r="F96" s="16">
        <f>'[3]12'!F98</f>
        <v>940</v>
      </c>
      <c r="G96" s="16">
        <f>'[3]12'!G98</f>
        <v>0</v>
      </c>
      <c r="H96" s="17">
        <f t="shared" si="59"/>
        <v>1260</v>
      </c>
      <c r="I96" s="15">
        <f>'[3]12'!J98</f>
        <v>270</v>
      </c>
      <c r="J96" s="16">
        <f>'[3]12'!K98</f>
        <v>0</v>
      </c>
      <c r="K96" s="16">
        <f>'[3]12'!L98</f>
        <v>0</v>
      </c>
      <c r="L96" s="16">
        <f>'[3]12'!M98</f>
        <v>0</v>
      </c>
      <c r="M96" s="16">
        <f>'[3]12'!N98</f>
        <v>0</v>
      </c>
      <c r="N96" s="16">
        <f>'[3]12'!O98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3.58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3.58</v>
      </c>
      <c r="AL96" s="8">
        <f t="shared" si="35"/>
        <v>234.42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234.42</v>
      </c>
      <c r="AT96" s="8">
        <v>32</v>
      </c>
      <c r="AU96" s="8">
        <v>3.58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3.58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3.58</v>
      </c>
      <c r="BL96" s="8">
        <f t="shared" si="53"/>
        <v>32</v>
      </c>
      <c r="BM96" s="8">
        <f t="shared" si="54"/>
        <v>3.58</v>
      </c>
      <c r="BN96" s="8">
        <f t="shared" si="55"/>
        <v>32</v>
      </c>
      <c r="BO96" s="8">
        <f t="shared" si="56"/>
        <v>3.58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'[3]12'!B99</f>
        <v>320</v>
      </c>
      <c r="C97" s="16">
        <f>'[3]12'!C99</f>
        <v>0</v>
      </c>
      <c r="D97" s="16">
        <f>'[3]12'!D99</f>
        <v>0</v>
      </c>
      <c r="E97" s="16">
        <f>'[3]12'!E99</f>
        <v>0</v>
      </c>
      <c r="F97" s="16">
        <f>'[3]12'!F99</f>
        <v>940</v>
      </c>
      <c r="G97" s="16">
        <f>'[3]12'!G99</f>
        <v>0</v>
      </c>
      <c r="H97" s="17">
        <f t="shared" si="59"/>
        <v>1260</v>
      </c>
      <c r="I97" s="15">
        <f>'[3]12'!J99</f>
        <v>270</v>
      </c>
      <c r="J97" s="16">
        <f>'[3]12'!K99</f>
        <v>0</v>
      </c>
      <c r="K97" s="16">
        <f>'[3]12'!L99</f>
        <v>0</v>
      </c>
      <c r="L97" s="16">
        <f>'[3]12'!M99</f>
        <v>0</v>
      </c>
      <c r="M97" s="16">
        <f>'[3]12'!N99</f>
        <v>0</v>
      </c>
      <c r="N97" s="16">
        <f>'[3]12'!O99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3.58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3.58</v>
      </c>
      <c r="AL97" s="8">
        <f t="shared" si="35"/>
        <v>234.42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234.42</v>
      </c>
      <c r="AT97" s="8">
        <v>32</v>
      </c>
      <c r="AU97" s="8">
        <v>3.58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3.58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3.58</v>
      </c>
      <c r="BL97" s="8">
        <f t="shared" si="53"/>
        <v>32</v>
      </c>
      <c r="BM97" s="8">
        <f t="shared" si="54"/>
        <v>3.58</v>
      </c>
      <c r="BN97" s="8">
        <f t="shared" si="55"/>
        <v>32</v>
      </c>
      <c r="BO97" s="8">
        <f t="shared" si="56"/>
        <v>3.58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'[3]12'!B100</f>
        <v>320</v>
      </c>
      <c r="C98" s="16">
        <f>'[3]12'!C100</f>
        <v>0</v>
      </c>
      <c r="D98" s="16">
        <f>'[3]12'!D100</f>
        <v>0</v>
      </c>
      <c r="E98" s="16">
        <f>'[3]12'!E100</f>
        <v>0</v>
      </c>
      <c r="F98" s="16">
        <f>'[3]12'!F100</f>
        <v>940</v>
      </c>
      <c r="G98" s="16">
        <f>'[3]12'!G100</f>
        <v>0</v>
      </c>
      <c r="H98" s="17">
        <f t="shared" si="59"/>
        <v>1260</v>
      </c>
      <c r="I98" s="15">
        <f>'[3]12'!J100</f>
        <v>270</v>
      </c>
      <c r="J98" s="16">
        <f>'[3]12'!K100</f>
        <v>0</v>
      </c>
      <c r="K98" s="16">
        <f>'[3]12'!L100</f>
        <v>0</v>
      </c>
      <c r="L98" s="16">
        <f>'[3]12'!M100</f>
        <v>0</v>
      </c>
      <c r="M98" s="16">
        <f>'[3]12'!N100</f>
        <v>0</v>
      </c>
      <c r="N98" s="16">
        <f>'[3]12'!O100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3.58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3.58</v>
      </c>
      <c r="AL98" s="8">
        <f t="shared" si="35"/>
        <v>234.42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234.42</v>
      </c>
      <c r="AT98" s="8">
        <v>32</v>
      </c>
      <c r="AU98" s="8">
        <v>3.58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3.58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3.58</v>
      </c>
      <c r="BL98" s="8">
        <f t="shared" si="53"/>
        <v>32</v>
      </c>
      <c r="BM98" s="8">
        <f t="shared" si="54"/>
        <v>3.58</v>
      </c>
      <c r="BN98" s="8">
        <f t="shared" si="55"/>
        <v>32</v>
      </c>
      <c r="BO98" s="8">
        <f t="shared" si="56"/>
        <v>3.58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6.5448450000000005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6.5448450000000005</v>
      </c>
      <c r="P99" s="15">
        <f t="shared" si="62"/>
        <v>2.4E-2</v>
      </c>
      <c r="Q99" s="15">
        <f t="shared" si="62"/>
        <v>6.5448450000000005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6.5448450000000005</v>
      </c>
      <c r="X99" s="15">
        <f t="shared" si="62"/>
        <v>0.76709500000000008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0.76709500000000008</v>
      </c>
      <c r="AE99" s="15">
        <f t="shared" si="62"/>
        <v>0.42754749999999908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0.42754749999999908</v>
      </c>
      <c r="AL99" s="15">
        <f t="shared" si="62"/>
        <v>5.3502024999999875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5.3502024999999875</v>
      </c>
      <c r="AS99" s="15">
        <f t="shared" si="62"/>
        <v>0</v>
      </c>
      <c r="AT99" s="15">
        <f t="shared" si="62"/>
        <v>0.76800000000000002</v>
      </c>
      <c r="AU99" s="15">
        <f t="shared" si="62"/>
        <v>0.4167499999999994</v>
      </c>
      <c r="AV99" s="15">
        <f t="shared" si="62"/>
        <v>0</v>
      </c>
      <c r="AW99" s="15">
        <f t="shared" si="62"/>
        <v>0.76709500000000008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0.76709500000000008</v>
      </c>
      <c r="BD99" s="15">
        <f t="shared" si="62"/>
        <v>0.42754749999999908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0.42754749999999908</v>
      </c>
      <c r="BK99" s="15"/>
      <c r="BL99" s="15">
        <f t="shared" si="63"/>
        <v>0.76800000000000002</v>
      </c>
      <c r="BM99" s="15">
        <f t="shared" si="63"/>
        <v>0.4167499999999994</v>
      </c>
      <c r="BN99" s="15">
        <f t="shared" si="63"/>
        <v>0.76709500000000008</v>
      </c>
      <c r="BO99" s="15">
        <f t="shared" si="63"/>
        <v>0.42754749999999908</v>
      </c>
      <c r="BP99" s="15">
        <f t="shared" si="63"/>
        <v>9.0499999999999934E-4</v>
      </c>
      <c r="BQ99" s="15">
        <f t="shared" si="63"/>
        <v>-1.0797499999999986E-2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44754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44754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187</v>
      </c>
      <c r="C3">
        <f>PPCL!E3</f>
        <v>0</v>
      </c>
      <c r="D3">
        <f>PPCL!O3</f>
        <v>140</v>
      </c>
      <c r="E3">
        <f>PPCL!P3</f>
        <v>0</v>
      </c>
      <c r="F3">
        <f>B3+C3</f>
        <v>187</v>
      </c>
      <c r="G3">
        <f>D3+E3</f>
        <v>140</v>
      </c>
      <c r="H3" s="154"/>
      <c r="I3">
        <f>BRPL_EOD!AI3+BRPL_EOD!AJ3</f>
        <v>40</v>
      </c>
      <c r="J3">
        <f>BYPL_EOD!AI3+BYPL_EOD!AJ3</f>
        <v>30.05</v>
      </c>
      <c r="K3">
        <f>MES_EOD!AI3+MES_EOD!AJ3</f>
        <v>1.95</v>
      </c>
      <c r="L3">
        <f>NDMC_EOD!AI3+NDMC_EOD!AJ3</f>
        <v>43</v>
      </c>
      <c r="M3">
        <f>TPDDL_EOD!AI3+TPDDL_EOD!AJ3</f>
        <v>25</v>
      </c>
      <c r="N3">
        <f t="shared" ref="N3:N66" si="0">SUM(I3:M3)</f>
        <v>140</v>
      </c>
      <c r="O3" s="154">
        <f t="shared" ref="O3:O66" si="1">G3-N3</f>
        <v>0</v>
      </c>
      <c r="P3">
        <v>40</v>
      </c>
      <c r="Q3">
        <v>30.05</v>
      </c>
      <c r="R3">
        <v>1.95</v>
      </c>
      <c r="S3">
        <v>43</v>
      </c>
      <c r="T3">
        <v>25</v>
      </c>
      <c r="U3" s="156">
        <f t="shared" ref="U3:U66" si="2">SUM(P3:T3)</f>
        <v>140</v>
      </c>
      <c r="V3" s="154">
        <f t="shared" ref="V3:V66" si="3">G3-U3</f>
        <v>0</v>
      </c>
    </row>
    <row r="4" spans="1:22">
      <c r="A4" t="s">
        <v>46</v>
      </c>
      <c r="B4">
        <f>PPCL!D4</f>
        <v>187</v>
      </c>
      <c r="C4">
        <f>PPCL!E4</f>
        <v>0</v>
      </c>
      <c r="D4">
        <f>PPCL!O4</f>
        <v>140</v>
      </c>
      <c r="E4">
        <f>PPCL!P4</f>
        <v>0</v>
      </c>
      <c r="F4">
        <f t="shared" ref="F4:F67" si="4">B4+C4</f>
        <v>187</v>
      </c>
      <c r="G4">
        <f t="shared" ref="G4:G67" si="5">D4+E4</f>
        <v>140</v>
      </c>
      <c r="H4" s="154"/>
      <c r="I4">
        <f>BRPL_EOD!AI4+BRPL_EOD!AJ4</f>
        <v>40</v>
      </c>
      <c r="J4">
        <f>BYPL_EOD!AI4+BYPL_EOD!AJ4</f>
        <v>30.05</v>
      </c>
      <c r="K4">
        <f>MES_EOD!AI4+MES_EOD!AJ4</f>
        <v>1.95</v>
      </c>
      <c r="L4">
        <f>NDMC_EOD!AI4+NDMC_EOD!AJ4</f>
        <v>43</v>
      </c>
      <c r="M4">
        <f>TPDDL_EOD!AI4+TPDDL_EOD!AJ4</f>
        <v>25</v>
      </c>
      <c r="N4">
        <f t="shared" si="0"/>
        <v>140</v>
      </c>
      <c r="O4" s="154">
        <f t="shared" si="1"/>
        <v>0</v>
      </c>
      <c r="P4">
        <v>40</v>
      </c>
      <c r="Q4">
        <v>30.05</v>
      </c>
      <c r="R4">
        <v>1.95</v>
      </c>
      <c r="S4">
        <v>43</v>
      </c>
      <c r="T4">
        <v>25</v>
      </c>
      <c r="U4" s="156">
        <f t="shared" si="2"/>
        <v>140</v>
      </c>
      <c r="V4" s="154">
        <f t="shared" si="3"/>
        <v>0</v>
      </c>
    </row>
    <row r="5" spans="1:22">
      <c r="A5" t="s">
        <v>47</v>
      </c>
      <c r="B5">
        <f>PPCL!D5</f>
        <v>187</v>
      </c>
      <c r="C5">
        <f>PPCL!E5</f>
        <v>0</v>
      </c>
      <c r="D5">
        <f>PPCL!O5</f>
        <v>140</v>
      </c>
      <c r="E5">
        <f>PPCL!P5</f>
        <v>0</v>
      </c>
      <c r="F5">
        <f t="shared" si="4"/>
        <v>187</v>
      </c>
      <c r="G5">
        <f t="shared" si="5"/>
        <v>140</v>
      </c>
      <c r="H5" s="154"/>
      <c r="I5">
        <f>BRPL_EOD!AI5+BRPL_EOD!AJ5</f>
        <v>40</v>
      </c>
      <c r="J5">
        <f>BYPL_EOD!AI5+BYPL_EOD!AJ5</f>
        <v>30.05</v>
      </c>
      <c r="K5">
        <f>MES_EOD!AI5+MES_EOD!AJ5</f>
        <v>1.95</v>
      </c>
      <c r="L5">
        <f>NDMC_EOD!AI5+NDMC_EOD!AJ5</f>
        <v>43</v>
      </c>
      <c r="M5">
        <f>TPDDL_EOD!AI5+TPDDL_EOD!AJ5</f>
        <v>25</v>
      </c>
      <c r="N5">
        <f t="shared" si="0"/>
        <v>140</v>
      </c>
      <c r="O5" s="154">
        <f t="shared" si="1"/>
        <v>0</v>
      </c>
      <c r="P5">
        <v>40</v>
      </c>
      <c r="Q5">
        <v>30.05</v>
      </c>
      <c r="R5">
        <v>1.95</v>
      </c>
      <c r="S5">
        <v>43</v>
      </c>
      <c r="T5">
        <v>25</v>
      </c>
      <c r="U5" s="156">
        <f t="shared" si="2"/>
        <v>140</v>
      </c>
      <c r="V5" s="154">
        <f t="shared" si="3"/>
        <v>0</v>
      </c>
    </row>
    <row r="6" spans="1:22">
      <c r="A6" t="s">
        <v>48</v>
      </c>
      <c r="B6">
        <f>PPCL!D6</f>
        <v>187</v>
      </c>
      <c r="C6">
        <f>PPCL!E6</f>
        <v>0</v>
      </c>
      <c r="D6">
        <f>PPCL!O6</f>
        <v>140</v>
      </c>
      <c r="E6">
        <f>PPCL!P6</f>
        <v>0</v>
      </c>
      <c r="F6">
        <f t="shared" si="4"/>
        <v>187</v>
      </c>
      <c r="G6">
        <f t="shared" si="5"/>
        <v>140</v>
      </c>
      <c r="H6" s="154"/>
      <c r="I6">
        <f>BRPL_EOD!AI6+BRPL_EOD!AJ6</f>
        <v>40</v>
      </c>
      <c r="J6">
        <f>BYPL_EOD!AI6+BYPL_EOD!AJ6</f>
        <v>30.05</v>
      </c>
      <c r="K6">
        <f>MES_EOD!AI6+MES_EOD!AJ6</f>
        <v>1.95</v>
      </c>
      <c r="L6">
        <f>NDMC_EOD!AI6+NDMC_EOD!AJ6</f>
        <v>43</v>
      </c>
      <c r="M6">
        <f>TPDDL_EOD!AI6+TPDDL_EOD!AJ6</f>
        <v>25</v>
      </c>
      <c r="N6">
        <f t="shared" si="0"/>
        <v>140</v>
      </c>
      <c r="O6" s="154">
        <f t="shared" si="1"/>
        <v>0</v>
      </c>
      <c r="P6">
        <v>40</v>
      </c>
      <c r="Q6">
        <v>30.05</v>
      </c>
      <c r="R6">
        <v>1.95</v>
      </c>
      <c r="S6">
        <v>43</v>
      </c>
      <c r="T6">
        <v>25</v>
      </c>
      <c r="U6" s="156">
        <f t="shared" si="2"/>
        <v>140</v>
      </c>
      <c r="V6" s="154">
        <f t="shared" si="3"/>
        <v>0</v>
      </c>
    </row>
    <row r="7" spans="1:22">
      <c r="A7" t="s">
        <v>49</v>
      </c>
      <c r="B7">
        <f>PPCL!D7</f>
        <v>187</v>
      </c>
      <c r="C7">
        <f>PPCL!E7</f>
        <v>0</v>
      </c>
      <c r="D7">
        <f>PPCL!O7</f>
        <v>146.05000000000001</v>
      </c>
      <c r="E7">
        <f>PPCL!P7</f>
        <v>0</v>
      </c>
      <c r="F7">
        <f t="shared" si="4"/>
        <v>187</v>
      </c>
      <c r="G7">
        <f t="shared" si="5"/>
        <v>146.05000000000001</v>
      </c>
      <c r="H7" s="154"/>
      <c r="I7">
        <f>BRPL_EOD!AI7+BRPL_EOD!AJ7</f>
        <v>40</v>
      </c>
      <c r="J7">
        <f>BYPL_EOD!AI7+BYPL_EOD!AJ7</f>
        <v>30.05</v>
      </c>
      <c r="K7">
        <f>MES_EOD!AI7+MES_EOD!AJ7</f>
        <v>8</v>
      </c>
      <c r="L7">
        <f>NDMC_EOD!AI7+NDMC_EOD!AJ7</f>
        <v>43</v>
      </c>
      <c r="M7">
        <f>TPDDL_EOD!AI7+TPDDL_EOD!AJ7</f>
        <v>25</v>
      </c>
      <c r="N7">
        <f t="shared" si="0"/>
        <v>146.05000000000001</v>
      </c>
      <c r="O7" s="154">
        <f t="shared" si="1"/>
        <v>0</v>
      </c>
      <c r="P7">
        <v>40</v>
      </c>
      <c r="Q7">
        <v>30.05</v>
      </c>
      <c r="R7">
        <v>8</v>
      </c>
      <c r="S7">
        <v>43</v>
      </c>
      <c r="T7">
        <v>25</v>
      </c>
      <c r="U7" s="156">
        <f t="shared" si="2"/>
        <v>146.05000000000001</v>
      </c>
      <c r="V7" s="154">
        <f t="shared" si="3"/>
        <v>0</v>
      </c>
    </row>
    <row r="8" spans="1:22">
      <c r="A8" t="s">
        <v>50</v>
      </c>
      <c r="B8">
        <f>PPCL!D8</f>
        <v>187</v>
      </c>
      <c r="C8">
        <f>PPCL!E8</f>
        <v>0</v>
      </c>
      <c r="D8">
        <f>PPCL!O8</f>
        <v>140</v>
      </c>
      <c r="E8">
        <f>PPCL!P8</f>
        <v>0</v>
      </c>
      <c r="F8">
        <f t="shared" si="4"/>
        <v>187</v>
      </c>
      <c r="G8">
        <f t="shared" si="5"/>
        <v>140</v>
      </c>
      <c r="H8" s="154"/>
      <c r="I8">
        <f>BRPL_EOD!AI8+BRPL_EOD!AJ8</f>
        <v>40</v>
      </c>
      <c r="J8">
        <f>BYPL_EOD!AI8+BYPL_EOD!AJ8</f>
        <v>30.05</v>
      </c>
      <c r="K8">
        <f>MES_EOD!AI8+MES_EOD!AJ8</f>
        <v>1.95</v>
      </c>
      <c r="L8">
        <f>NDMC_EOD!AI8+NDMC_EOD!AJ8</f>
        <v>43</v>
      </c>
      <c r="M8">
        <f>TPDDL_EOD!AI8+TPDDL_EOD!AJ8</f>
        <v>25</v>
      </c>
      <c r="N8">
        <f t="shared" si="0"/>
        <v>140</v>
      </c>
      <c r="O8" s="154">
        <f t="shared" si="1"/>
        <v>0</v>
      </c>
      <c r="P8">
        <v>40</v>
      </c>
      <c r="Q8">
        <v>30.05</v>
      </c>
      <c r="R8">
        <v>1.95</v>
      </c>
      <c r="S8">
        <v>43</v>
      </c>
      <c r="T8">
        <v>25</v>
      </c>
      <c r="U8" s="156">
        <f t="shared" si="2"/>
        <v>140</v>
      </c>
      <c r="V8" s="154">
        <f t="shared" si="3"/>
        <v>0</v>
      </c>
    </row>
    <row r="9" spans="1:22">
      <c r="A9" t="s">
        <v>51</v>
      </c>
      <c r="B9">
        <f>PPCL!D9</f>
        <v>187</v>
      </c>
      <c r="C9">
        <f>PPCL!E9</f>
        <v>0</v>
      </c>
      <c r="D9">
        <f>PPCL!O9</f>
        <v>140</v>
      </c>
      <c r="E9">
        <f>PPCL!P9</f>
        <v>0</v>
      </c>
      <c r="F9">
        <f t="shared" si="4"/>
        <v>187</v>
      </c>
      <c r="G9">
        <f t="shared" si="5"/>
        <v>140</v>
      </c>
      <c r="H9" s="154"/>
      <c r="I9">
        <f>BRPL_EOD!AI9+BRPL_EOD!AJ9</f>
        <v>40</v>
      </c>
      <c r="J9">
        <f>BYPL_EOD!AI9+BYPL_EOD!AJ9</f>
        <v>22.12</v>
      </c>
      <c r="K9">
        <f>MES_EOD!AI9+MES_EOD!AJ9</f>
        <v>8.34</v>
      </c>
      <c r="L9">
        <f>NDMC_EOD!AI9+NDMC_EOD!AJ9</f>
        <v>43</v>
      </c>
      <c r="M9">
        <f>TPDDL_EOD!AI9+TPDDL_EOD!AJ9</f>
        <v>26.54</v>
      </c>
      <c r="N9">
        <f t="shared" si="0"/>
        <v>140</v>
      </c>
      <c r="O9" s="154">
        <f t="shared" si="1"/>
        <v>0</v>
      </c>
      <c r="P9">
        <v>40</v>
      </c>
      <c r="Q9">
        <v>22.12</v>
      </c>
      <c r="R9">
        <v>8.34</v>
      </c>
      <c r="S9">
        <v>43</v>
      </c>
      <c r="T9">
        <v>26.54</v>
      </c>
      <c r="U9" s="156">
        <f t="shared" si="2"/>
        <v>140</v>
      </c>
      <c r="V9" s="154">
        <f t="shared" si="3"/>
        <v>0</v>
      </c>
    </row>
    <row r="10" spans="1:22">
      <c r="A10" t="s">
        <v>52</v>
      </c>
      <c r="B10">
        <f>PPCL!D10</f>
        <v>187</v>
      </c>
      <c r="C10">
        <f>PPCL!E10</f>
        <v>0</v>
      </c>
      <c r="D10">
        <f>PPCL!O10</f>
        <v>140</v>
      </c>
      <c r="E10">
        <f>PPCL!P10</f>
        <v>0</v>
      </c>
      <c r="F10">
        <f t="shared" si="4"/>
        <v>187</v>
      </c>
      <c r="G10">
        <f t="shared" si="5"/>
        <v>140</v>
      </c>
      <c r="H10" s="154"/>
      <c r="I10">
        <f>BRPL_EOD!AI10+BRPL_EOD!AJ10</f>
        <v>40</v>
      </c>
      <c r="J10">
        <f>BYPL_EOD!AI10+BYPL_EOD!AJ10</f>
        <v>22.12</v>
      </c>
      <c r="K10">
        <f>MES_EOD!AI10+MES_EOD!AJ10</f>
        <v>8.34</v>
      </c>
      <c r="L10">
        <f>NDMC_EOD!AI10+NDMC_EOD!AJ10</f>
        <v>43</v>
      </c>
      <c r="M10">
        <f>TPDDL_EOD!AI10+TPDDL_EOD!AJ10</f>
        <v>26.54</v>
      </c>
      <c r="N10">
        <f t="shared" si="0"/>
        <v>140</v>
      </c>
      <c r="O10" s="154">
        <f t="shared" si="1"/>
        <v>0</v>
      </c>
      <c r="P10">
        <v>40</v>
      </c>
      <c r="Q10">
        <v>22.12</v>
      </c>
      <c r="R10">
        <v>8.34</v>
      </c>
      <c r="S10">
        <v>43</v>
      </c>
      <c r="T10">
        <v>26.54</v>
      </c>
      <c r="U10" s="156">
        <f t="shared" si="2"/>
        <v>140</v>
      </c>
      <c r="V10" s="154">
        <f t="shared" si="3"/>
        <v>0</v>
      </c>
    </row>
    <row r="11" spans="1:22">
      <c r="A11" t="s">
        <v>53</v>
      </c>
      <c r="B11">
        <f>PPCL!D11</f>
        <v>187</v>
      </c>
      <c r="C11">
        <f>PPCL!E11</f>
        <v>0</v>
      </c>
      <c r="D11">
        <f>PPCL!O11</f>
        <v>145</v>
      </c>
      <c r="E11">
        <f>PPCL!P11</f>
        <v>0</v>
      </c>
      <c r="F11">
        <f t="shared" si="4"/>
        <v>187</v>
      </c>
      <c r="G11">
        <f t="shared" si="5"/>
        <v>145</v>
      </c>
      <c r="H11" s="154"/>
      <c r="I11">
        <f>BRPL_EOD!AI11+BRPL_EOD!AJ11</f>
        <v>41.02</v>
      </c>
      <c r="J11">
        <f>BYPL_EOD!AI11+BYPL_EOD!AJ11</f>
        <v>23.3</v>
      </c>
      <c r="K11">
        <f>MES_EOD!AI11+MES_EOD!AJ11</f>
        <v>8.7899999999999991</v>
      </c>
      <c r="L11">
        <f>NDMC_EOD!AI11+NDMC_EOD!AJ11</f>
        <v>43.94</v>
      </c>
      <c r="M11">
        <f>TPDDL_EOD!AI11+TPDDL_EOD!AJ11</f>
        <v>27.96</v>
      </c>
      <c r="N11">
        <f t="shared" si="0"/>
        <v>145.01000000000002</v>
      </c>
      <c r="O11" s="154">
        <f t="shared" si="1"/>
        <v>-1.0000000000019327E-2</v>
      </c>
      <c r="P11">
        <v>41.017171229570373</v>
      </c>
      <c r="Q11">
        <v>23.298393214261083</v>
      </c>
      <c r="R11">
        <v>8.7893938349079352</v>
      </c>
      <c r="S11">
        <v>43.936969864147294</v>
      </c>
      <c r="T11">
        <v>27.9580718571133</v>
      </c>
      <c r="U11" s="156">
        <f t="shared" si="2"/>
        <v>145</v>
      </c>
      <c r="V11" s="154">
        <f t="shared" si="3"/>
        <v>0</v>
      </c>
    </row>
    <row r="12" spans="1:22">
      <c r="A12" t="s">
        <v>54</v>
      </c>
      <c r="B12">
        <f>PPCL!D12</f>
        <v>187</v>
      </c>
      <c r="C12">
        <f>PPCL!E12</f>
        <v>0</v>
      </c>
      <c r="D12">
        <f>PPCL!O12</f>
        <v>145</v>
      </c>
      <c r="E12">
        <f>PPCL!P12</f>
        <v>0</v>
      </c>
      <c r="F12">
        <f t="shared" si="4"/>
        <v>187</v>
      </c>
      <c r="G12">
        <f t="shared" si="5"/>
        <v>145</v>
      </c>
      <c r="H12" s="154"/>
      <c r="I12">
        <f>BRPL_EOD!AI12+BRPL_EOD!AJ12</f>
        <v>41.02</v>
      </c>
      <c r="J12">
        <f>BYPL_EOD!AI12+BYPL_EOD!AJ12</f>
        <v>23.3</v>
      </c>
      <c r="K12">
        <f>MES_EOD!AI12+MES_EOD!AJ12</f>
        <v>8.7899999999999991</v>
      </c>
      <c r="L12">
        <f>NDMC_EOD!AI12+NDMC_EOD!AJ12</f>
        <v>43.94</v>
      </c>
      <c r="M12">
        <f>TPDDL_EOD!AI12+TPDDL_EOD!AJ12</f>
        <v>27.96</v>
      </c>
      <c r="N12">
        <f t="shared" si="0"/>
        <v>145.01000000000002</v>
      </c>
      <c r="O12" s="154">
        <f t="shared" si="1"/>
        <v>-1.0000000000019327E-2</v>
      </c>
      <c r="P12">
        <v>41.017171229570373</v>
      </c>
      <c r="Q12">
        <v>23.298393214261083</v>
      </c>
      <c r="R12">
        <v>8.7893938349079352</v>
      </c>
      <c r="S12">
        <v>43.936969864147294</v>
      </c>
      <c r="T12">
        <v>27.9580718571133</v>
      </c>
      <c r="U12" s="156">
        <f t="shared" si="2"/>
        <v>145</v>
      </c>
      <c r="V12" s="154">
        <f t="shared" si="3"/>
        <v>0</v>
      </c>
    </row>
    <row r="13" spans="1:22">
      <c r="A13" t="s">
        <v>55</v>
      </c>
      <c r="B13">
        <f>PPCL!D13</f>
        <v>187</v>
      </c>
      <c r="C13">
        <f>PPCL!E13</f>
        <v>0</v>
      </c>
      <c r="D13">
        <f>PPCL!O13</f>
        <v>145</v>
      </c>
      <c r="E13">
        <f>PPCL!P13</f>
        <v>0</v>
      </c>
      <c r="F13">
        <f t="shared" si="4"/>
        <v>187</v>
      </c>
      <c r="G13">
        <f t="shared" si="5"/>
        <v>145</v>
      </c>
      <c r="H13" s="154"/>
      <c r="I13">
        <f>BRPL_EOD!AI13+BRPL_EOD!AJ13</f>
        <v>41.02</v>
      </c>
      <c r="J13">
        <f>BYPL_EOD!AI13+BYPL_EOD!AJ13</f>
        <v>23.3</v>
      </c>
      <c r="K13">
        <f>MES_EOD!AI13+MES_EOD!AJ13</f>
        <v>8.7899999999999991</v>
      </c>
      <c r="L13">
        <f>NDMC_EOD!AI13+NDMC_EOD!AJ13</f>
        <v>43.94</v>
      </c>
      <c r="M13">
        <f>TPDDL_EOD!AI13+TPDDL_EOD!AJ13</f>
        <v>27.96</v>
      </c>
      <c r="N13">
        <f t="shared" si="0"/>
        <v>145.01000000000002</v>
      </c>
      <c r="O13" s="154">
        <f t="shared" si="1"/>
        <v>-1.0000000000019327E-2</v>
      </c>
      <c r="P13">
        <v>41.017171229570373</v>
      </c>
      <c r="Q13">
        <v>23.298393214261083</v>
      </c>
      <c r="R13">
        <v>8.7893938349079352</v>
      </c>
      <c r="S13">
        <v>43.936969864147294</v>
      </c>
      <c r="T13">
        <v>27.9580718571133</v>
      </c>
      <c r="U13" s="156">
        <f t="shared" si="2"/>
        <v>145</v>
      </c>
      <c r="V13" s="154">
        <f t="shared" si="3"/>
        <v>0</v>
      </c>
    </row>
    <row r="14" spans="1:22">
      <c r="A14" t="s">
        <v>56</v>
      </c>
      <c r="B14">
        <f>PPCL!D14</f>
        <v>187</v>
      </c>
      <c r="C14">
        <f>PPCL!E14</f>
        <v>0</v>
      </c>
      <c r="D14">
        <f>PPCL!O14</f>
        <v>145</v>
      </c>
      <c r="E14">
        <f>PPCL!P14</f>
        <v>0</v>
      </c>
      <c r="F14">
        <f t="shared" si="4"/>
        <v>187</v>
      </c>
      <c r="G14">
        <f t="shared" si="5"/>
        <v>145</v>
      </c>
      <c r="H14" s="154"/>
      <c r="I14">
        <f>BRPL_EOD!AI14+BRPL_EOD!AJ14</f>
        <v>41.02</v>
      </c>
      <c r="J14">
        <f>BYPL_EOD!AI14+BYPL_EOD!AJ14</f>
        <v>23.3</v>
      </c>
      <c r="K14">
        <f>MES_EOD!AI14+MES_EOD!AJ14</f>
        <v>8.7899999999999991</v>
      </c>
      <c r="L14">
        <f>NDMC_EOD!AI14+NDMC_EOD!AJ14</f>
        <v>43.94</v>
      </c>
      <c r="M14">
        <f>TPDDL_EOD!AI14+TPDDL_EOD!AJ14</f>
        <v>27.96</v>
      </c>
      <c r="N14">
        <f t="shared" si="0"/>
        <v>145.01000000000002</v>
      </c>
      <c r="O14" s="154">
        <f t="shared" si="1"/>
        <v>-1.0000000000019327E-2</v>
      </c>
      <c r="P14">
        <v>41.017171229570373</v>
      </c>
      <c r="Q14">
        <v>23.298393214261083</v>
      </c>
      <c r="R14">
        <v>8.7893938349079352</v>
      </c>
      <c r="S14">
        <v>43.936969864147294</v>
      </c>
      <c r="T14">
        <v>27.9580718571133</v>
      </c>
      <c r="U14" s="156">
        <f t="shared" si="2"/>
        <v>145</v>
      </c>
      <c r="V14" s="154">
        <f t="shared" si="3"/>
        <v>0</v>
      </c>
    </row>
    <row r="15" spans="1:22">
      <c r="A15" t="s">
        <v>57</v>
      </c>
      <c r="B15">
        <f>PPCL!D15</f>
        <v>187</v>
      </c>
      <c r="C15">
        <f>PPCL!E15</f>
        <v>0</v>
      </c>
      <c r="D15">
        <f>PPCL!O15</f>
        <v>145</v>
      </c>
      <c r="E15">
        <f>PPCL!P15</f>
        <v>0</v>
      </c>
      <c r="F15">
        <f t="shared" si="4"/>
        <v>187</v>
      </c>
      <c r="G15">
        <f t="shared" si="5"/>
        <v>145</v>
      </c>
      <c r="H15" s="154"/>
      <c r="I15">
        <f>BRPL_EOD!AI15+BRPL_EOD!AJ15</f>
        <v>41.02</v>
      </c>
      <c r="J15">
        <f>BYPL_EOD!AI15+BYPL_EOD!AJ15</f>
        <v>23.3</v>
      </c>
      <c r="K15">
        <f>MES_EOD!AI15+MES_EOD!AJ15</f>
        <v>8.7899999999999991</v>
      </c>
      <c r="L15">
        <f>NDMC_EOD!AI15+NDMC_EOD!AJ15</f>
        <v>43.94</v>
      </c>
      <c r="M15">
        <f>TPDDL_EOD!AI15+TPDDL_EOD!AJ15</f>
        <v>27.96</v>
      </c>
      <c r="N15">
        <f t="shared" si="0"/>
        <v>145.01000000000002</v>
      </c>
      <c r="O15" s="154">
        <f t="shared" si="1"/>
        <v>-1.0000000000019327E-2</v>
      </c>
      <c r="P15">
        <v>41.017171229570373</v>
      </c>
      <c r="Q15">
        <v>23.298393214261083</v>
      </c>
      <c r="R15">
        <v>8.7893938349079352</v>
      </c>
      <c r="S15">
        <v>43.936969864147294</v>
      </c>
      <c r="T15">
        <v>27.9580718571133</v>
      </c>
      <c r="U15" s="156">
        <f t="shared" si="2"/>
        <v>145</v>
      </c>
      <c r="V15" s="154">
        <f t="shared" si="3"/>
        <v>0</v>
      </c>
    </row>
    <row r="16" spans="1:22">
      <c r="A16" t="s">
        <v>58</v>
      </c>
      <c r="B16">
        <f>PPCL!D16</f>
        <v>187</v>
      </c>
      <c r="C16">
        <f>PPCL!E16</f>
        <v>0</v>
      </c>
      <c r="D16">
        <f>PPCL!O16</f>
        <v>145</v>
      </c>
      <c r="E16">
        <f>PPCL!P16</f>
        <v>0</v>
      </c>
      <c r="F16">
        <f t="shared" si="4"/>
        <v>187</v>
      </c>
      <c r="G16">
        <f t="shared" si="5"/>
        <v>145</v>
      </c>
      <c r="H16" s="154"/>
      <c r="I16">
        <f>BRPL_EOD!AI16+BRPL_EOD!AJ16</f>
        <v>41.02</v>
      </c>
      <c r="J16">
        <f>BYPL_EOD!AI16+BYPL_EOD!AJ16</f>
        <v>23.3</v>
      </c>
      <c r="K16">
        <f>MES_EOD!AI16+MES_EOD!AJ16</f>
        <v>8.7899999999999991</v>
      </c>
      <c r="L16">
        <f>NDMC_EOD!AI16+NDMC_EOD!AJ16</f>
        <v>43.94</v>
      </c>
      <c r="M16">
        <f>TPDDL_EOD!AI16+TPDDL_EOD!AJ16</f>
        <v>27.96</v>
      </c>
      <c r="N16">
        <f t="shared" si="0"/>
        <v>145.01000000000002</v>
      </c>
      <c r="O16" s="154">
        <f t="shared" si="1"/>
        <v>-1.0000000000019327E-2</v>
      </c>
      <c r="P16">
        <v>41.017171229570373</v>
      </c>
      <c r="Q16">
        <v>23.298393214261083</v>
      </c>
      <c r="R16">
        <v>8.7893938349079352</v>
      </c>
      <c r="S16">
        <v>43.936969864147294</v>
      </c>
      <c r="T16">
        <v>27.9580718571133</v>
      </c>
      <c r="U16" s="156">
        <f t="shared" si="2"/>
        <v>145</v>
      </c>
      <c r="V16" s="154">
        <f t="shared" si="3"/>
        <v>0</v>
      </c>
    </row>
    <row r="17" spans="1:22">
      <c r="A17" t="s">
        <v>59</v>
      </c>
      <c r="B17">
        <f>PPCL!D17</f>
        <v>187</v>
      </c>
      <c r="C17">
        <f>PPCL!E17</f>
        <v>0</v>
      </c>
      <c r="D17">
        <f>PPCL!O17</f>
        <v>145</v>
      </c>
      <c r="E17">
        <f>PPCL!P17</f>
        <v>0</v>
      </c>
      <c r="F17">
        <f t="shared" si="4"/>
        <v>187</v>
      </c>
      <c r="G17">
        <f t="shared" si="5"/>
        <v>145</v>
      </c>
      <c r="H17" s="154"/>
      <c r="I17">
        <f>BRPL_EOD!AI17+BRPL_EOD!AJ17</f>
        <v>41.02</v>
      </c>
      <c r="J17">
        <f>BYPL_EOD!AI17+BYPL_EOD!AJ17</f>
        <v>23.3</v>
      </c>
      <c r="K17">
        <f>MES_EOD!AI17+MES_EOD!AJ17</f>
        <v>8.7899999999999991</v>
      </c>
      <c r="L17">
        <f>NDMC_EOD!AI17+NDMC_EOD!AJ17</f>
        <v>43.94</v>
      </c>
      <c r="M17">
        <f>TPDDL_EOD!AI17+TPDDL_EOD!AJ17</f>
        <v>27.96</v>
      </c>
      <c r="N17">
        <f t="shared" si="0"/>
        <v>145.01000000000002</v>
      </c>
      <c r="O17" s="154">
        <f t="shared" si="1"/>
        <v>-1.0000000000019327E-2</v>
      </c>
      <c r="P17">
        <v>41.017171229570373</v>
      </c>
      <c r="Q17">
        <v>23.298393214261083</v>
      </c>
      <c r="R17">
        <v>8.7893938349079352</v>
      </c>
      <c r="S17">
        <v>43.936969864147294</v>
      </c>
      <c r="T17">
        <v>27.9580718571133</v>
      </c>
      <c r="U17" s="156">
        <f t="shared" si="2"/>
        <v>145</v>
      </c>
      <c r="V17" s="154">
        <f t="shared" si="3"/>
        <v>0</v>
      </c>
    </row>
    <row r="18" spans="1:22">
      <c r="A18" t="s">
        <v>60</v>
      </c>
      <c r="B18">
        <f>PPCL!D18</f>
        <v>187</v>
      </c>
      <c r="C18">
        <f>PPCL!E18</f>
        <v>0</v>
      </c>
      <c r="D18">
        <f>PPCL!O18</f>
        <v>145</v>
      </c>
      <c r="E18">
        <f>PPCL!P18</f>
        <v>0</v>
      </c>
      <c r="F18">
        <f t="shared" si="4"/>
        <v>187</v>
      </c>
      <c r="G18">
        <f t="shared" si="5"/>
        <v>145</v>
      </c>
      <c r="H18" s="154"/>
      <c r="I18">
        <f>BRPL_EOD!AI18+BRPL_EOD!AJ18</f>
        <v>41.02</v>
      </c>
      <c r="J18">
        <f>BYPL_EOD!AI18+BYPL_EOD!AJ18</f>
        <v>23.3</v>
      </c>
      <c r="K18">
        <f>MES_EOD!AI18+MES_EOD!AJ18</f>
        <v>8.7899999999999991</v>
      </c>
      <c r="L18">
        <f>NDMC_EOD!AI18+NDMC_EOD!AJ18</f>
        <v>43.94</v>
      </c>
      <c r="M18">
        <f>TPDDL_EOD!AI18+TPDDL_EOD!AJ18</f>
        <v>27.96</v>
      </c>
      <c r="N18">
        <f t="shared" si="0"/>
        <v>145.01000000000002</v>
      </c>
      <c r="O18" s="154">
        <f t="shared" si="1"/>
        <v>-1.0000000000019327E-2</v>
      </c>
      <c r="P18">
        <v>41.017171229570373</v>
      </c>
      <c r="Q18">
        <v>23.298393214261083</v>
      </c>
      <c r="R18">
        <v>8.7893938349079352</v>
      </c>
      <c r="S18">
        <v>43.936969864147294</v>
      </c>
      <c r="T18">
        <v>27.9580718571133</v>
      </c>
      <c r="U18" s="156">
        <f t="shared" si="2"/>
        <v>145</v>
      </c>
      <c r="V18" s="154">
        <f t="shared" si="3"/>
        <v>0</v>
      </c>
    </row>
    <row r="19" spans="1:22">
      <c r="A19" t="s">
        <v>61</v>
      </c>
      <c r="B19">
        <f>PPCL!D19</f>
        <v>187</v>
      </c>
      <c r="C19">
        <f>PPCL!E19</f>
        <v>0</v>
      </c>
      <c r="D19">
        <f>PPCL!O19</f>
        <v>145</v>
      </c>
      <c r="E19">
        <f>PPCL!P19</f>
        <v>0</v>
      </c>
      <c r="F19">
        <f t="shared" si="4"/>
        <v>187</v>
      </c>
      <c r="G19">
        <f t="shared" si="5"/>
        <v>145</v>
      </c>
      <c r="H19" s="154"/>
      <c r="I19">
        <f>BRPL_EOD!AI19+BRPL_EOD!AJ19</f>
        <v>41.02</v>
      </c>
      <c r="J19">
        <f>BYPL_EOD!AI19+BYPL_EOD!AJ19</f>
        <v>23.3</v>
      </c>
      <c r="K19">
        <f>MES_EOD!AI19+MES_EOD!AJ19</f>
        <v>8.7899999999999991</v>
      </c>
      <c r="L19">
        <f>NDMC_EOD!AI19+NDMC_EOD!AJ19</f>
        <v>43.94</v>
      </c>
      <c r="M19">
        <f>TPDDL_EOD!AI19+TPDDL_EOD!AJ19</f>
        <v>27.96</v>
      </c>
      <c r="N19">
        <f t="shared" si="0"/>
        <v>145.01000000000002</v>
      </c>
      <c r="O19" s="154">
        <f t="shared" si="1"/>
        <v>-1.0000000000019327E-2</v>
      </c>
      <c r="P19">
        <v>41.017171229570373</v>
      </c>
      <c r="Q19">
        <v>23.298393214261083</v>
      </c>
      <c r="R19">
        <v>8.7893938349079352</v>
      </c>
      <c r="S19">
        <v>43.936969864147294</v>
      </c>
      <c r="T19">
        <v>27.9580718571133</v>
      </c>
      <c r="U19" s="156">
        <f t="shared" si="2"/>
        <v>145</v>
      </c>
      <c r="V19" s="154">
        <f t="shared" si="3"/>
        <v>0</v>
      </c>
    </row>
    <row r="20" spans="1:22">
      <c r="A20" t="s">
        <v>62</v>
      </c>
      <c r="B20">
        <f>PPCL!D20</f>
        <v>187</v>
      </c>
      <c r="C20">
        <f>PPCL!E20</f>
        <v>0</v>
      </c>
      <c r="D20">
        <f>PPCL!O20</f>
        <v>145</v>
      </c>
      <c r="E20">
        <f>PPCL!P20</f>
        <v>0</v>
      </c>
      <c r="F20">
        <f t="shared" si="4"/>
        <v>187</v>
      </c>
      <c r="G20">
        <f t="shared" si="5"/>
        <v>145</v>
      </c>
      <c r="H20" s="154"/>
      <c r="I20">
        <f>BRPL_EOD!AI20+BRPL_EOD!AJ20</f>
        <v>41.02</v>
      </c>
      <c r="J20">
        <f>BYPL_EOD!AI20+BYPL_EOD!AJ20</f>
        <v>23.3</v>
      </c>
      <c r="K20">
        <f>MES_EOD!AI20+MES_EOD!AJ20</f>
        <v>8.7899999999999991</v>
      </c>
      <c r="L20">
        <f>NDMC_EOD!AI20+NDMC_EOD!AJ20</f>
        <v>43.94</v>
      </c>
      <c r="M20">
        <f>TPDDL_EOD!AI20+TPDDL_EOD!AJ20</f>
        <v>27.96</v>
      </c>
      <c r="N20">
        <f t="shared" si="0"/>
        <v>145.01000000000002</v>
      </c>
      <c r="O20" s="154">
        <f t="shared" si="1"/>
        <v>-1.0000000000019327E-2</v>
      </c>
      <c r="P20">
        <v>41.017171229570373</v>
      </c>
      <c r="Q20">
        <v>23.298393214261083</v>
      </c>
      <c r="R20">
        <v>8.7893938349079352</v>
      </c>
      <c r="S20">
        <v>43.936969864147294</v>
      </c>
      <c r="T20">
        <v>27.9580718571133</v>
      </c>
      <c r="U20" s="156">
        <f t="shared" si="2"/>
        <v>145</v>
      </c>
      <c r="V20" s="154">
        <f t="shared" si="3"/>
        <v>0</v>
      </c>
    </row>
    <row r="21" spans="1:22">
      <c r="A21" t="s">
        <v>63</v>
      </c>
      <c r="B21">
        <f>PPCL!D21</f>
        <v>187</v>
      </c>
      <c r="C21">
        <f>PPCL!E21</f>
        <v>0</v>
      </c>
      <c r="D21">
        <f>PPCL!O21</f>
        <v>145</v>
      </c>
      <c r="E21">
        <f>PPCL!P21</f>
        <v>0</v>
      </c>
      <c r="F21">
        <f t="shared" si="4"/>
        <v>187</v>
      </c>
      <c r="G21">
        <f t="shared" si="5"/>
        <v>145</v>
      </c>
      <c r="H21" s="154"/>
      <c r="I21">
        <f>BRPL_EOD!AI21+BRPL_EOD!AJ21</f>
        <v>41.02</v>
      </c>
      <c r="J21">
        <f>BYPL_EOD!AI21+BYPL_EOD!AJ21</f>
        <v>23.3</v>
      </c>
      <c r="K21">
        <f>MES_EOD!AI21+MES_EOD!AJ21</f>
        <v>8.7899999999999991</v>
      </c>
      <c r="L21">
        <f>NDMC_EOD!AI21+NDMC_EOD!AJ21</f>
        <v>43.94</v>
      </c>
      <c r="M21">
        <f>TPDDL_EOD!AI21+TPDDL_EOD!AJ21</f>
        <v>27.96</v>
      </c>
      <c r="N21">
        <f t="shared" si="0"/>
        <v>145.01000000000002</v>
      </c>
      <c r="O21" s="154">
        <f t="shared" si="1"/>
        <v>-1.0000000000019327E-2</v>
      </c>
      <c r="P21">
        <v>41.017171229570373</v>
      </c>
      <c r="Q21">
        <v>23.298393214261083</v>
      </c>
      <c r="R21">
        <v>8.7893938349079352</v>
      </c>
      <c r="S21">
        <v>43.936969864147294</v>
      </c>
      <c r="T21">
        <v>27.9580718571133</v>
      </c>
      <c r="U21" s="156">
        <f t="shared" si="2"/>
        <v>145</v>
      </c>
      <c r="V21" s="154">
        <f t="shared" si="3"/>
        <v>0</v>
      </c>
    </row>
    <row r="22" spans="1:22">
      <c r="A22" t="s">
        <v>64</v>
      </c>
      <c r="B22">
        <f>PPCL!D22</f>
        <v>187</v>
      </c>
      <c r="C22">
        <f>PPCL!E22</f>
        <v>0</v>
      </c>
      <c r="D22">
        <f>PPCL!O22</f>
        <v>145</v>
      </c>
      <c r="E22">
        <f>PPCL!P22</f>
        <v>0</v>
      </c>
      <c r="F22">
        <f t="shared" si="4"/>
        <v>187</v>
      </c>
      <c r="G22">
        <f t="shared" si="5"/>
        <v>145</v>
      </c>
      <c r="H22" s="154"/>
      <c r="I22">
        <f>BRPL_EOD!AI22+BRPL_EOD!AJ22</f>
        <v>41.02</v>
      </c>
      <c r="J22">
        <f>BYPL_EOD!AI22+BYPL_EOD!AJ22</f>
        <v>23.3</v>
      </c>
      <c r="K22">
        <f>MES_EOD!AI22+MES_EOD!AJ22</f>
        <v>8.7899999999999991</v>
      </c>
      <c r="L22">
        <f>NDMC_EOD!AI22+NDMC_EOD!AJ22</f>
        <v>43.94</v>
      </c>
      <c r="M22">
        <f>TPDDL_EOD!AI22+TPDDL_EOD!AJ22</f>
        <v>27.96</v>
      </c>
      <c r="N22">
        <f t="shared" si="0"/>
        <v>145.01000000000002</v>
      </c>
      <c r="O22" s="154">
        <f t="shared" si="1"/>
        <v>-1.0000000000019327E-2</v>
      </c>
      <c r="P22">
        <v>41.017171229570373</v>
      </c>
      <c r="Q22">
        <v>23.298393214261083</v>
      </c>
      <c r="R22">
        <v>8.7893938349079352</v>
      </c>
      <c r="S22">
        <v>43.936969864147294</v>
      </c>
      <c r="T22">
        <v>27.9580718571133</v>
      </c>
      <c r="U22" s="156">
        <f t="shared" si="2"/>
        <v>145</v>
      </c>
      <c r="V22" s="154">
        <f t="shared" si="3"/>
        <v>0</v>
      </c>
    </row>
    <row r="23" spans="1:22">
      <c r="A23" t="s">
        <v>65</v>
      </c>
      <c r="B23">
        <f>PPCL!D23</f>
        <v>187</v>
      </c>
      <c r="C23">
        <f>PPCL!E23</f>
        <v>0</v>
      </c>
      <c r="D23">
        <f>PPCL!O23</f>
        <v>145</v>
      </c>
      <c r="E23">
        <f>PPCL!P23</f>
        <v>0</v>
      </c>
      <c r="F23">
        <f t="shared" si="4"/>
        <v>187</v>
      </c>
      <c r="G23">
        <f t="shared" si="5"/>
        <v>145</v>
      </c>
      <c r="H23" s="154"/>
      <c r="I23">
        <f>BRPL_EOD!AI23+BRPL_EOD!AJ23</f>
        <v>41.02</v>
      </c>
      <c r="J23">
        <f>BYPL_EOD!AI23+BYPL_EOD!AJ23</f>
        <v>23.3</v>
      </c>
      <c r="K23">
        <f>MES_EOD!AI23+MES_EOD!AJ23</f>
        <v>8.7899999999999991</v>
      </c>
      <c r="L23">
        <f>NDMC_EOD!AI23+NDMC_EOD!AJ23</f>
        <v>43.94</v>
      </c>
      <c r="M23">
        <f>TPDDL_EOD!AI23+TPDDL_EOD!AJ23</f>
        <v>27.96</v>
      </c>
      <c r="N23">
        <f t="shared" si="0"/>
        <v>145.01000000000002</v>
      </c>
      <c r="O23" s="154">
        <f t="shared" si="1"/>
        <v>-1.0000000000019327E-2</v>
      </c>
      <c r="P23">
        <v>41.017171229570373</v>
      </c>
      <c r="Q23">
        <v>23.298393214261083</v>
      </c>
      <c r="R23">
        <v>8.7893938349079352</v>
      </c>
      <c r="S23">
        <v>43.936969864147294</v>
      </c>
      <c r="T23">
        <v>27.9580718571133</v>
      </c>
      <c r="U23" s="156">
        <f t="shared" si="2"/>
        <v>145</v>
      </c>
      <c r="V23" s="154">
        <f t="shared" si="3"/>
        <v>0</v>
      </c>
    </row>
    <row r="24" spans="1:22">
      <c r="A24" t="s">
        <v>66</v>
      </c>
      <c r="B24">
        <f>PPCL!D24</f>
        <v>187</v>
      </c>
      <c r="C24">
        <f>PPCL!E24</f>
        <v>0</v>
      </c>
      <c r="D24">
        <f>PPCL!O24</f>
        <v>145</v>
      </c>
      <c r="E24">
        <f>PPCL!P24</f>
        <v>0</v>
      </c>
      <c r="F24">
        <f t="shared" si="4"/>
        <v>187</v>
      </c>
      <c r="G24">
        <f t="shared" si="5"/>
        <v>145</v>
      </c>
      <c r="H24" s="154"/>
      <c r="I24">
        <f>BRPL_EOD!AI24+BRPL_EOD!AJ24</f>
        <v>41.02</v>
      </c>
      <c r="J24">
        <f>BYPL_EOD!AI24+BYPL_EOD!AJ24</f>
        <v>23.3</v>
      </c>
      <c r="K24">
        <f>MES_EOD!AI24+MES_EOD!AJ24</f>
        <v>8.7899999999999991</v>
      </c>
      <c r="L24">
        <f>NDMC_EOD!AI24+NDMC_EOD!AJ24</f>
        <v>43.94</v>
      </c>
      <c r="M24">
        <f>TPDDL_EOD!AI24+TPDDL_EOD!AJ24</f>
        <v>27.96</v>
      </c>
      <c r="N24">
        <f t="shared" si="0"/>
        <v>145.01000000000002</v>
      </c>
      <c r="O24" s="154">
        <f t="shared" si="1"/>
        <v>-1.0000000000019327E-2</v>
      </c>
      <c r="P24">
        <v>41.017171229570373</v>
      </c>
      <c r="Q24">
        <v>23.298393214261083</v>
      </c>
      <c r="R24">
        <v>8.7893938349079352</v>
      </c>
      <c r="S24">
        <v>43.936969864147294</v>
      </c>
      <c r="T24">
        <v>27.9580718571133</v>
      </c>
      <c r="U24" s="156">
        <f t="shared" si="2"/>
        <v>145</v>
      </c>
      <c r="V24" s="154">
        <f t="shared" si="3"/>
        <v>0</v>
      </c>
    </row>
    <row r="25" spans="1:22">
      <c r="A25" t="s">
        <v>67</v>
      </c>
      <c r="B25">
        <f>PPCL!D25</f>
        <v>187</v>
      </c>
      <c r="C25">
        <f>PPCL!E25</f>
        <v>0</v>
      </c>
      <c r="D25">
        <f>PPCL!O25</f>
        <v>145</v>
      </c>
      <c r="E25">
        <f>PPCL!P25</f>
        <v>0</v>
      </c>
      <c r="F25">
        <f t="shared" si="4"/>
        <v>187</v>
      </c>
      <c r="G25">
        <f t="shared" si="5"/>
        <v>145</v>
      </c>
      <c r="H25" s="154"/>
      <c r="I25">
        <f>BRPL_EOD!AI25+BRPL_EOD!AJ25</f>
        <v>41.02</v>
      </c>
      <c r="J25">
        <f>BYPL_EOD!AI25+BYPL_EOD!AJ25</f>
        <v>23.3</v>
      </c>
      <c r="K25">
        <f>MES_EOD!AI25+MES_EOD!AJ25</f>
        <v>8.7899999999999991</v>
      </c>
      <c r="L25">
        <f>NDMC_EOD!AI25+NDMC_EOD!AJ25</f>
        <v>43.94</v>
      </c>
      <c r="M25">
        <f>TPDDL_EOD!AI25+TPDDL_EOD!AJ25</f>
        <v>27.96</v>
      </c>
      <c r="N25">
        <f t="shared" si="0"/>
        <v>145.01000000000002</v>
      </c>
      <c r="O25" s="154">
        <f t="shared" si="1"/>
        <v>-1.0000000000019327E-2</v>
      </c>
      <c r="P25">
        <v>41.017171229570373</v>
      </c>
      <c r="Q25">
        <v>23.298393214261083</v>
      </c>
      <c r="R25">
        <v>8.7893938349079352</v>
      </c>
      <c r="S25">
        <v>43.936969864147294</v>
      </c>
      <c r="T25">
        <v>27.9580718571133</v>
      </c>
      <c r="U25" s="156">
        <f t="shared" si="2"/>
        <v>145</v>
      </c>
      <c r="V25" s="154">
        <f t="shared" si="3"/>
        <v>0</v>
      </c>
    </row>
    <row r="26" spans="1:22">
      <c r="A26" t="s">
        <v>68</v>
      </c>
      <c r="B26">
        <f>PPCL!D26</f>
        <v>187</v>
      </c>
      <c r="C26">
        <f>PPCL!E26</f>
        <v>0</v>
      </c>
      <c r="D26">
        <f>PPCL!O26</f>
        <v>145</v>
      </c>
      <c r="E26">
        <f>PPCL!P26</f>
        <v>0</v>
      </c>
      <c r="F26">
        <f t="shared" si="4"/>
        <v>187</v>
      </c>
      <c r="G26">
        <f t="shared" si="5"/>
        <v>145</v>
      </c>
      <c r="H26" s="154"/>
      <c r="I26">
        <f>BRPL_EOD!AI26+BRPL_EOD!AJ26</f>
        <v>41.02</v>
      </c>
      <c r="J26">
        <f>BYPL_EOD!AI26+BYPL_EOD!AJ26</f>
        <v>23.3</v>
      </c>
      <c r="K26">
        <f>MES_EOD!AI26+MES_EOD!AJ26</f>
        <v>8.7899999999999991</v>
      </c>
      <c r="L26">
        <f>NDMC_EOD!AI26+NDMC_EOD!AJ26</f>
        <v>43.94</v>
      </c>
      <c r="M26">
        <f>TPDDL_EOD!AI26+TPDDL_EOD!AJ26</f>
        <v>27.96</v>
      </c>
      <c r="N26">
        <f t="shared" si="0"/>
        <v>145.01000000000002</v>
      </c>
      <c r="O26" s="154">
        <f t="shared" si="1"/>
        <v>-1.0000000000019327E-2</v>
      </c>
      <c r="P26">
        <v>41.017171229570373</v>
      </c>
      <c r="Q26">
        <v>23.298393214261083</v>
      </c>
      <c r="R26">
        <v>8.7893938349079352</v>
      </c>
      <c r="S26">
        <v>43.936969864147294</v>
      </c>
      <c r="T26">
        <v>27.9580718571133</v>
      </c>
      <c r="U26" s="156">
        <f t="shared" si="2"/>
        <v>145</v>
      </c>
      <c r="V26" s="154">
        <f t="shared" si="3"/>
        <v>0</v>
      </c>
    </row>
    <row r="27" spans="1:22">
      <c r="A27" t="s">
        <v>69</v>
      </c>
      <c r="B27">
        <f>PPCL!D27</f>
        <v>187</v>
      </c>
      <c r="C27">
        <f>PPCL!E27</f>
        <v>0</v>
      </c>
      <c r="D27">
        <f>PPCL!O27</f>
        <v>145</v>
      </c>
      <c r="E27">
        <f>PPCL!P27</f>
        <v>0</v>
      </c>
      <c r="F27">
        <f t="shared" si="4"/>
        <v>187</v>
      </c>
      <c r="G27">
        <f t="shared" si="5"/>
        <v>145</v>
      </c>
      <c r="H27" s="154"/>
      <c r="I27">
        <f>BRPL_EOD!AI27+BRPL_EOD!AJ27</f>
        <v>41.02</v>
      </c>
      <c r="J27">
        <f>BYPL_EOD!AI27+BYPL_EOD!AJ27</f>
        <v>23.3</v>
      </c>
      <c r="K27">
        <f>MES_EOD!AI27+MES_EOD!AJ27</f>
        <v>8.7899999999999991</v>
      </c>
      <c r="L27">
        <f>NDMC_EOD!AI27+NDMC_EOD!AJ27</f>
        <v>43.94</v>
      </c>
      <c r="M27">
        <f>TPDDL_EOD!AI27+TPDDL_EOD!AJ27</f>
        <v>27.96</v>
      </c>
      <c r="N27">
        <f t="shared" si="0"/>
        <v>145.01000000000002</v>
      </c>
      <c r="O27" s="154">
        <f t="shared" si="1"/>
        <v>-1.0000000000019327E-2</v>
      </c>
      <c r="P27">
        <v>41.017171229570373</v>
      </c>
      <c r="Q27">
        <v>23.298393214261083</v>
      </c>
      <c r="R27">
        <v>8.7893938349079352</v>
      </c>
      <c r="S27">
        <v>43.936969864147294</v>
      </c>
      <c r="T27">
        <v>27.9580718571133</v>
      </c>
      <c r="U27" s="156">
        <f t="shared" si="2"/>
        <v>145</v>
      </c>
      <c r="V27" s="154">
        <f t="shared" si="3"/>
        <v>0</v>
      </c>
    </row>
    <row r="28" spans="1:22">
      <c r="A28" t="s">
        <v>70</v>
      </c>
      <c r="B28">
        <f>PPCL!D28</f>
        <v>187</v>
      </c>
      <c r="C28">
        <f>PPCL!E28</f>
        <v>0</v>
      </c>
      <c r="D28">
        <f>PPCL!O28</f>
        <v>145</v>
      </c>
      <c r="E28">
        <f>PPCL!P28</f>
        <v>0</v>
      </c>
      <c r="F28">
        <f t="shared" si="4"/>
        <v>187</v>
      </c>
      <c r="G28">
        <f t="shared" si="5"/>
        <v>145</v>
      </c>
      <c r="H28" s="154"/>
      <c r="I28">
        <f>BRPL_EOD!AI28+BRPL_EOD!AJ28</f>
        <v>40</v>
      </c>
      <c r="J28">
        <f>BYPL_EOD!AI28+BYPL_EOD!AJ28</f>
        <v>30</v>
      </c>
      <c r="K28">
        <f>MES_EOD!AI28+MES_EOD!AJ28</f>
        <v>7</v>
      </c>
      <c r="L28">
        <f>NDMC_EOD!AI28+NDMC_EOD!AJ28</f>
        <v>43</v>
      </c>
      <c r="M28">
        <f>TPDDL_EOD!AI28+TPDDL_EOD!AJ28</f>
        <v>25</v>
      </c>
      <c r="N28">
        <f t="shared" si="0"/>
        <v>145</v>
      </c>
      <c r="O28" s="154">
        <f t="shared" si="1"/>
        <v>0</v>
      </c>
      <c r="P28">
        <v>40</v>
      </c>
      <c r="Q28">
        <v>30</v>
      </c>
      <c r="R28">
        <v>7</v>
      </c>
      <c r="S28">
        <v>43</v>
      </c>
      <c r="T28">
        <v>25</v>
      </c>
      <c r="U28" s="156">
        <f t="shared" si="2"/>
        <v>145</v>
      </c>
      <c r="V28" s="154">
        <f t="shared" si="3"/>
        <v>0</v>
      </c>
    </row>
    <row r="29" spans="1:22">
      <c r="A29" t="s">
        <v>71</v>
      </c>
      <c r="B29">
        <f>PPCL!D29</f>
        <v>187</v>
      </c>
      <c r="C29">
        <f>PPCL!E29</f>
        <v>0</v>
      </c>
      <c r="D29">
        <f>PPCL!O29</f>
        <v>145</v>
      </c>
      <c r="E29">
        <f>PPCL!P29</f>
        <v>0</v>
      </c>
      <c r="F29">
        <f t="shared" si="4"/>
        <v>187</v>
      </c>
      <c r="G29">
        <f t="shared" si="5"/>
        <v>145</v>
      </c>
      <c r="H29" s="154"/>
      <c r="I29">
        <f>BRPL_EOD!AI29+BRPL_EOD!AJ29</f>
        <v>41.02</v>
      </c>
      <c r="J29">
        <f>BYPL_EOD!AI29+BYPL_EOD!AJ29</f>
        <v>23.3</v>
      </c>
      <c r="K29">
        <f>MES_EOD!AI29+MES_EOD!AJ29</f>
        <v>8.7899999999999991</v>
      </c>
      <c r="L29">
        <f>NDMC_EOD!AI29+NDMC_EOD!AJ29</f>
        <v>43.94</v>
      </c>
      <c r="M29">
        <f>TPDDL_EOD!AI29+TPDDL_EOD!AJ29</f>
        <v>27.96</v>
      </c>
      <c r="N29">
        <f t="shared" si="0"/>
        <v>145.01000000000002</v>
      </c>
      <c r="O29" s="154">
        <f t="shared" si="1"/>
        <v>-1.0000000000019327E-2</v>
      </c>
      <c r="P29">
        <v>41.017171229570373</v>
      </c>
      <c r="Q29">
        <v>23.298393214261083</v>
      </c>
      <c r="R29">
        <v>8.7893938349079352</v>
      </c>
      <c r="S29">
        <v>43.936969864147294</v>
      </c>
      <c r="T29">
        <v>27.9580718571133</v>
      </c>
      <c r="U29" s="156">
        <f t="shared" si="2"/>
        <v>145</v>
      </c>
      <c r="V29" s="154">
        <f t="shared" si="3"/>
        <v>0</v>
      </c>
    </row>
    <row r="30" spans="1:22">
      <c r="A30" t="s">
        <v>72</v>
      </c>
      <c r="B30">
        <f>PPCL!D30</f>
        <v>187</v>
      </c>
      <c r="C30">
        <f>PPCL!E30</f>
        <v>0</v>
      </c>
      <c r="D30">
        <f>PPCL!O30</f>
        <v>145</v>
      </c>
      <c r="E30">
        <f>PPCL!P30</f>
        <v>0</v>
      </c>
      <c r="F30">
        <f t="shared" si="4"/>
        <v>187</v>
      </c>
      <c r="G30">
        <f t="shared" si="5"/>
        <v>145</v>
      </c>
      <c r="H30" s="154"/>
      <c r="I30">
        <f>BRPL_EOD!AI30+BRPL_EOD!AJ30</f>
        <v>40</v>
      </c>
      <c r="J30">
        <f>BYPL_EOD!AI30+BYPL_EOD!AJ30</f>
        <v>30.05</v>
      </c>
      <c r="K30">
        <f>MES_EOD!AI30+MES_EOD!AJ30</f>
        <v>6.95</v>
      </c>
      <c r="L30">
        <f>NDMC_EOD!AI30+NDMC_EOD!AJ30</f>
        <v>43</v>
      </c>
      <c r="M30">
        <f>TPDDL_EOD!AI30+TPDDL_EOD!AJ30</f>
        <v>25</v>
      </c>
      <c r="N30">
        <f t="shared" si="0"/>
        <v>145</v>
      </c>
      <c r="O30" s="154">
        <f t="shared" si="1"/>
        <v>0</v>
      </c>
      <c r="P30">
        <v>40</v>
      </c>
      <c r="Q30">
        <v>30.05</v>
      </c>
      <c r="R30">
        <v>6.95</v>
      </c>
      <c r="S30">
        <v>43</v>
      </c>
      <c r="T30">
        <v>25</v>
      </c>
      <c r="U30" s="156">
        <f t="shared" si="2"/>
        <v>145</v>
      </c>
      <c r="V30" s="154">
        <f t="shared" si="3"/>
        <v>0</v>
      </c>
    </row>
    <row r="31" spans="1:22">
      <c r="A31" t="s">
        <v>73</v>
      </c>
      <c r="B31">
        <f>PPCL!D31</f>
        <v>187</v>
      </c>
      <c r="C31">
        <f>PPCL!E31</f>
        <v>0</v>
      </c>
      <c r="D31">
        <f>PPCL!O31</f>
        <v>146.05000000000001</v>
      </c>
      <c r="E31">
        <f>PPCL!P31</f>
        <v>0</v>
      </c>
      <c r="F31">
        <f t="shared" si="4"/>
        <v>187</v>
      </c>
      <c r="G31">
        <f t="shared" si="5"/>
        <v>146.05000000000001</v>
      </c>
      <c r="H31" s="154"/>
      <c r="I31">
        <f>BRPL_EOD!AI31+BRPL_EOD!AJ31</f>
        <v>40</v>
      </c>
      <c r="J31">
        <f>BYPL_EOD!AI31+BYPL_EOD!AJ31</f>
        <v>30.05</v>
      </c>
      <c r="K31">
        <f>MES_EOD!AI31+MES_EOD!AJ31</f>
        <v>8</v>
      </c>
      <c r="L31">
        <f>NDMC_EOD!AI31+NDMC_EOD!AJ31</f>
        <v>43</v>
      </c>
      <c r="M31">
        <f>TPDDL_EOD!AI31+TPDDL_EOD!AJ31</f>
        <v>25</v>
      </c>
      <c r="N31">
        <f t="shared" si="0"/>
        <v>146.05000000000001</v>
      </c>
      <c r="O31" s="154">
        <f t="shared" si="1"/>
        <v>0</v>
      </c>
      <c r="P31">
        <v>40</v>
      </c>
      <c r="Q31">
        <v>30.05</v>
      </c>
      <c r="R31">
        <v>8</v>
      </c>
      <c r="S31">
        <v>43</v>
      </c>
      <c r="T31">
        <v>25</v>
      </c>
      <c r="U31" s="156">
        <f t="shared" si="2"/>
        <v>146.05000000000001</v>
      </c>
      <c r="V31" s="154">
        <f t="shared" si="3"/>
        <v>0</v>
      </c>
    </row>
    <row r="32" spans="1:22">
      <c r="A32" t="s">
        <v>74</v>
      </c>
      <c r="B32">
        <f>PPCL!D32</f>
        <v>187</v>
      </c>
      <c r="C32">
        <f>PPCL!E32</f>
        <v>0</v>
      </c>
      <c r="D32">
        <f>PPCL!O32</f>
        <v>145</v>
      </c>
      <c r="E32">
        <f>PPCL!P32</f>
        <v>0</v>
      </c>
      <c r="F32">
        <f t="shared" si="4"/>
        <v>187</v>
      </c>
      <c r="G32">
        <f t="shared" si="5"/>
        <v>145</v>
      </c>
      <c r="H32" s="154"/>
      <c r="I32">
        <f>BRPL_EOD!AI32+BRPL_EOD!AJ32</f>
        <v>40</v>
      </c>
      <c r="J32">
        <f>BYPL_EOD!AI32+BYPL_EOD!AJ32</f>
        <v>30.05</v>
      </c>
      <c r="K32">
        <f>MES_EOD!AI32+MES_EOD!AJ32</f>
        <v>6.95</v>
      </c>
      <c r="L32">
        <f>NDMC_EOD!AI32+NDMC_EOD!AJ32</f>
        <v>43</v>
      </c>
      <c r="M32">
        <f>TPDDL_EOD!AI32+TPDDL_EOD!AJ32</f>
        <v>25</v>
      </c>
      <c r="N32">
        <f t="shared" si="0"/>
        <v>145</v>
      </c>
      <c r="O32" s="154">
        <f t="shared" si="1"/>
        <v>0</v>
      </c>
      <c r="P32">
        <v>40</v>
      </c>
      <c r="Q32">
        <v>30.05</v>
      </c>
      <c r="R32">
        <v>6.95</v>
      </c>
      <c r="S32">
        <v>43</v>
      </c>
      <c r="T32">
        <v>25</v>
      </c>
      <c r="U32" s="156">
        <f t="shared" si="2"/>
        <v>145</v>
      </c>
      <c r="V32" s="154">
        <f t="shared" si="3"/>
        <v>0</v>
      </c>
    </row>
    <row r="33" spans="1:22">
      <c r="A33" t="s">
        <v>75</v>
      </c>
      <c r="B33">
        <f>PPCL!D33</f>
        <v>187</v>
      </c>
      <c r="C33">
        <f>PPCL!E33</f>
        <v>0</v>
      </c>
      <c r="D33">
        <f>PPCL!O33</f>
        <v>145</v>
      </c>
      <c r="E33">
        <f>PPCL!P33</f>
        <v>0</v>
      </c>
      <c r="F33">
        <f t="shared" si="4"/>
        <v>187</v>
      </c>
      <c r="G33">
        <f t="shared" si="5"/>
        <v>145</v>
      </c>
      <c r="H33" s="154"/>
      <c r="I33">
        <f>BRPL_EOD!AI33+BRPL_EOD!AJ33</f>
        <v>41.02</v>
      </c>
      <c r="J33">
        <f>BYPL_EOD!AI33+BYPL_EOD!AJ33</f>
        <v>23.3</v>
      </c>
      <c r="K33">
        <f>MES_EOD!AI33+MES_EOD!AJ33</f>
        <v>8.7899999999999991</v>
      </c>
      <c r="L33">
        <f>NDMC_EOD!AI33+NDMC_EOD!AJ33</f>
        <v>43.94</v>
      </c>
      <c r="M33">
        <f>TPDDL_EOD!AI33+TPDDL_EOD!AJ33</f>
        <v>27.96</v>
      </c>
      <c r="N33">
        <f t="shared" si="0"/>
        <v>145.01000000000002</v>
      </c>
      <c r="O33" s="154">
        <f t="shared" si="1"/>
        <v>-1.0000000000019327E-2</v>
      </c>
      <c r="P33">
        <v>41.017171229570373</v>
      </c>
      <c r="Q33">
        <v>23.298393214261083</v>
      </c>
      <c r="R33">
        <v>8.7893938349079352</v>
      </c>
      <c r="S33">
        <v>43.936969864147294</v>
      </c>
      <c r="T33">
        <v>27.9580718571133</v>
      </c>
      <c r="U33" s="156">
        <f t="shared" si="2"/>
        <v>145</v>
      </c>
      <c r="V33" s="154">
        <f t="shared" si="3"/>
        <v>0</v>
      </c>
    </row>
    <row r="34" spans="1:22">
      <c r="A34" t="s">
        <v>76</v>
      </c>
      <c r="B34">
        <f>PPCL!D34</f>
        <v>187</v>
      </c>
      <c r="C34">
        <f>PPCL!E34</f>
        <v>0</v>
      </c>
      <c r="D34">
        <f>PPCL!O34</f>
        <v>145</v>
      </c>
      <c r="E34">
        <f>PPCL!P34</f>
        <v>0</v>
      </c>
      <c r="F34">
        <f t="shared" si="4"/>
        <v>187</v>
      </c>
      <c r="G34">
        <f t="shared" si="5"/>
        <v>145</v>
      </c>
      <c r="H34" s="154"/>
      <c r="I34">
        <f>BRPL_EOD!AI34+BRPL_EOD!AJ34</f>
        <v>41.02</v>
      </c>
      <c r="J34">
        <f>BYPL_EOD!AI34+BYPL_EOD!AJ34</f>
        <v>23.3</v>
      </c>
      <c r="K34">
        <f>MES_EOD!AI34+MES_EOD!AJ34</f>
        <v>8.7899999999999991</v>
      </c>
      <c r="L34">
        <f>NDMC_EOD!AI34+NDMC_EOD!AJ34</f>
        <v>43.94</v>
      </c>
      <c r="M34">
        <f>TPDDL_EOD!AI34+TPDDL_EOD!AJ34</f>
        <v>27.96</v>
      </c>
      <c r="N34">
        <f t="shared" si="0"/>
        <v>145.01000000000002</v>
      </c>
      <c r="O34" s="154">
        <f t="shared" si="1"/>
        <v>-1.0000000000019327E-2</v>
      </c>
      <c r="P34">
        <v>41.017171229570373</v>
      </c>
      <c r="Q34">
        <v>23.298393214261083</v>
      </c>
      <c r="R34">
        <v>8.7893938349079352</v>
      </c>
      <c r="S34">
        <v>43.936969864147294</v>
      </c>
      <c r="T34">
        <v>27.9580718571133</v>
      </c>
      <c r="U34" s="156">
        <f t="shared" si="2"/>
        <v>145</v>
      </c>
      <c r="V34" s="154">
        <f t="shared" si="3"/>
        <v>0</v>
      </c>
    </row>
    <row r="35" spans="1:22">
      <c r="A35" t="s">
        <v>77</v>
      </c>
      <c r="B35">
        <f>PPCL!D35</f>
        <v>187</v>
      </c>
      <c r="C35">
        <f>PPCL!E35</f>
        <v>0</v>
      </c>
      <c r="D35">
        <f>PPCL!O35</f>
        <v>145</v>
      </c>
      <c r="E35">
        <f>PPCL!P35</f>
        <v>0</v>
      </c>
      <c r="F35">
        <f t="shared" si="4"/>
        <v>187</v>
      </c>
      <c r="G35">
        <f t="shared" si="5"/>
        <v>145</v>
      </c>
      <c r="H35" s="154"/>
      <c r="I35">
        <f>BRPL_EOD!AI35+BRPL_EOD!AJ35</f>
        <v>41.02</v>
      </c>
      <c r="J35">
        <f>BYPL_EOD!AI35+BYPL_EOD!AJ35</f>
        <v>23.3</v>
      </c>
      <c r="K35">
        <f>MES_EOD!AI35+MES_EOD!AJ35</f>
        <v>8.7899999999999991</v>
      </c>
      <c r="L35">
        <f>NDMC_EOD!AI35+NDMC_EOD!AJ35</f>
        <v>43.94</v>
      </c>
      <c r="M35">
        <f>TPDDL_EOD!AI35+TPDDL_EOD!AJ35</f>
        <v>27.96</v>
      </c>
      <c r="N35">
        <f t="shared" si="0"/>
        <v>145.01000000000002</v>
      </c>
      <c r="O35" s="154">
        <f t="shared" si="1"/>
        <v>-1.0000000000019327E-2</v>
      </c>
      <c r="P35">
        <v>41.017171229570373</v>
      </c>
      <c r="Q35">
        <v>23.298393214261083</v>
      </c>
      <c r="R35">
        <v>8.7893938349079352</v>
      </c>
      <c r="S35">
        <v>43.936969864147294</v>
      </c>
      <c r="T35">
        <v>27.9580718571133</v>
      </c>
      <c r="U35" s="156">
        <f t="shared" si="2"/>
        <v>145</v>
      </c>
      <c r="V35" s="154">
        <f t="shared" si="3"/>
        <v>0</v>
      </c>
    </row>
    <row r="36" spans="1:22">
      <c r="A36" t="s">
        <v>78</v>
      </c>
      <c r="B36">
        <f>PPCL!D36</f>
        <v>187</v>
      </c>
      <c r="C36">
        <f>PPCL!E36</f>
        <v>0</v>
      </c>
      <c r="D36">
        <f>PPCL!O36</f>
        <v>145</v>
      </c>
      <c r="E36">
        <f>PPCL!P36</f>
        <v>0</v>
      </c>
      <c r="F36">
        <f t="shared" si="4"/>
        <v>187</v>
      </c>
      <c r="G36">
        <f t="shared" si="5"/>
        <v>145</v>
      </c>
      <c r="H36" s="154"/>
      <c r="I36">
        <f>BRPL_EOD!AI36+BRPL_EOD!AJ36</f>
        <v>41.02</v>
      </c>
      <c r="J36">
        <f>BYPL_EOD!AI36+BYPL_EOD!AJ36</f>
        <v>23.3</v>
      </c>
      <c r="K36">
        <f>MES_EOD!AI36+MES_EOD!AJ36</f>
        <v>8.7899999999999991</v>
      </c>
      <c r="L36">
        <f>NDMC_EOD!AI36+NDMC_EOD!AJ36</f>
        <v>43.94</v>
      </c>
      <c r="M36">
        <f>TPDDL_EOD!AI36+TPDDL_EOD!AJ36</f>
        <v>27.96</v>
      </c>
      <c r="N36">
        <f t="shared" si="0"/>
        <v>145.01000000000002</v>
      </c>
      <c r="O36" s="154">
        <f t="shared" si="1"/>
        <v>-1.0000000000019327E-2</v>
      </c>
      <c r="P36">
        <v>41.017171229570373</v>
      </c>
      <c r="Q36">
        <v>23.298393214261083</v>
      </c>
      <c r="R36">
        <v>8.7893938349079352</v>
      </c>
      <c r="S36">
        <v>43.936969864147294</v>
      </c>
      <c r="T36">
        <v>27.9580718571133</v>
      </c>
      <c r="U36" s="156">
        <f t="shared" si="2"/>
        <v>145</v>
      </c>
      <c r="V36" s="154">
        <f t="shared" si="3"/>
        <v>0</v>
      </c>
    </row>
    <row r="37" spans="1:22">
      <c r="A37" t="s">
        <v>79</v>
      </c>
      <c r="B37">
        <f>PPCL!D37</f>
        <v>187</v>
      </c>
      <c r="C37">
        <f>PPCL!E37</f>
        <v>0</v>
      </c>
      <c r="D37">
        <f>PPCL!O37</f>
        <v>145</v>
      </c>
      <c r="E37">
        <f>PPCL!P37</f>
        <v>0</v>
      </c>
      <c r="F37">
        <f t="shared" si="4"/>
        <v>187</v>
      </c>
      <c r="G37">
        <f t="shared" si="5"/>
        <v>145</v>
      </c>
      <c r="H37" s="154"/>
      <c r="I37">
        <f>BRPL_EOD!AI37+BRPL_EOD!AJ37</f>
        <v>41.02</v>
      </c>
      <c r="J37">
        <f>BYPL_EOD!AI37+BYPL_EOD!AJ37</f>
        <v>23.3</v>
      </c>
      <c r="K37">
        <f>MES_EOD!AI37+MES_EOD!AJ37</f>
        <v>8.7899999999999991</v>
      </c>
      <c r="L37">
        <f>NDMC_EOD!AI37+NDMC_EOD!AJ37</f>
        <v>43.94</v>
      </c>
      <c r="M37">
        <f>TPDDL_EOD!AI37+TPDDL_EOD!AJ37</f>
        <v>27.96</v>
      </c>
      <c r="N37">
        <f t="shared" si="0"/>
        <v>145.01000000000002</v>
      </c>
      <c r="O37" s="154">
        <f t="shared" si="1"/>
        <v>-1.0000000000019327E-2</v>
      </c>
      <c r="P37">
        <v>41.017171229570373</v>
      </c>
      <c r="Q37">
        <v>23.298393214261083</v>
      </c>
      <c r="R37">
        <v>8.7893938349079352</v>
      </c>
      <c r="S37">
        <v>43.936969864147294</v>
      </c>
      <c r="T37">
        <v>27.9580718571133</v>
      </c>
      <c r="U37" s="156">
        <f t="shared" si="2"/>
        <v>145</v>
      </c>
      <c r="V37" s="154">
        <f t="shared" si="3"/>
        <v>0</v>
      </c>
    </row>
    <row r="38" spans="1:22">
      <c r="A38" t="s">
        <v>80</v>
      </c>
      <c r="B38">
        <f>PPCL!D38</f>
        <v>187</v>
      </c>
      <c r="C38">
        <f>PPCL!E38</f>
        <v>0</v>
      </c>
      <c r="D38">
        <f>PPCL!O38</f>
        <v>145</v>
      </c>
      <c r="E38">
        <f>PPCL!P38</f>
        <v>0</v>
      </c>
      <c r="F38">
        <f t="shared" si="4"/>
        <v>187</v>
      </c>
      <c r="G38">
        <f t="shared" si="5"/>
        <v>145</v>
      </c>
      <c r="H38" s="154"/>
      <c r="I38">
        <f>BRPL_EOD!AI38+BRPL_EOD!AJ38</f>
        <v>41.02</v>
      </c>
      <c r="J38">
        <f>BYPL_EOD!AI38+BYPL_EOD!AJ38</f>
        <v>23.3</v>
      </c>
      <c r="K38">
        <f>MES_EOD!AI38+MES_EOD!AJ38</f>
        <v>8.7899999999999991</v>
      </c>
      <c r="L38">
        <f>NDMC_EOD!AI38+NDMC_EOD!AJ38</f>
        <v>43.94</v>
      </c>
      <c r="M38">
        <f>TPDDL_EOD!AI38+TPDDL_EOD!AJ38</f>
        <v>27.96</v>
      </c>
      <c r="N38">
        <f t="shared" si="0"/>
        <v>145.01000000000002</v>
      </c>
      <c r="O38" s="154">
        <f t="shared" si="1"/>
        <v>-1.0000000000019327E-2</v>
      </c>
      <c r="P38">
        <v>41.017171229570373</v>
      </c>
      <c r="Q38">
        <v>23.298393214261083</v>
      </c>
      <c r="R38">
        <v>8.7893938349079352</v>
      </c>
      <c r="S38">
        <v>43.936969864147294</v>
      </c>
      <c r="T38">
        <v>27.9580718571133</v>
      </c>
      <c r="U38" s="156">
        <f t="shared" si="2"/>
        <v>145</v>
      </c>
      <c r="V38" s="154">
        <f t="shared" si="3"/>
        <v>0</v>
      </c>
    </row>
    <row r="39" spans="1:22">
      <c r="A39" t="s">
        <v>81</v>
      </c>
      <c r="B39">
        <f>PPCL!D39</f>
        <v>187</v>
      </c>
      <c r="C39">
        <f>PPCL!E39</f>
        <v>0</v>
      </c>
      <c r="D39">
        <f>PPCL!O39</f>
        <v>145</v>
      </c>
      <c r="E39">
        <f>PPCL!P39</f>
        <v>0</v>
      </c>
      <c r="F39">
        <f t="shared" si="4"/>
        <v>187</v>
      </c>
      <c r="G39">
        <f t="shared" si="5"/>
        <v>145</v>
      </c>
      <c r="H39" s="154"/>
      <c r="I39">
        <f>BRPL_EOD!AI39+BRPL_EOD!AJ39</f>
        <v>41.02</v>
      </c>
      <c r="J39">
        <f>BYPL_EOD!AI39+BYPL_EOD!AJ39</f>
        <v>23.3</v>
      </c>
      <c r="K39">
        <f>MES_EOD!AI39+MES_EOD!AJ39</f>
        <v>8.7899999999999991</v>
      </c>
      <c r="L39">
        <f>NDMC_EOD!AI39+NDMC_EOD!AJ39</f>
        <v>43.94</v>
      </c>
      <c r="M39">
        <f>TPDDL_EOD!AI39+TPDDL_EOD!AJ39</f>
        <v>27.96</v>
      </c>
      <c r="N39">
        <f t="shared" si="0"/>
        <v>145.01000000000002</v>
      </c>
      <c r="O39" s="154">
        <f t="shared" si="1"/>
        <v>-1.0000000000019327E-2</v>
      </c>
      <c r="P39">
        <v>41.017171229570373</v>
      </c>
      <c r="Q39">
        <v>23.298393214261083</v>
      </c>
      <c r="R39">
        <v>8.7893938349079352</v>
      </c>
      <c r="S39">
        <v>43.936969864147294</v>
      </c>
      <c r="T39">
        <v>27.9580718571133</v>
      </c>
      <c r="U39" s="156">
        <f t="shared" si="2"/>
        <v>145</v>
      </c>
      <c r="V39" s="154">
        <f t="shared" si="3"/>
        <v>0</v>
      </c>
    </row>
    <row r="40" spans="1:22">
      <c r="A40" t="s">
        <v>82</v>
      </c>
      <c r="B40">
        <f>PPCL!D40</f>
        <v>187</v>
      </c>
      <c r="C40">
        <f>PPCL!E40</f>
        <v>0</v>
      </c>
      <c r="D40">
        <f>PPCL!O40</f>
        <v>145</v>
      </c>
      <c r="E40">
        <f>PPCL!P40</f>
        <v>0</v>
      </c>
      <c r="F40">
        <f t="shared" si="4"/>
        <v>187</v>
      </c>
      <c r="G40">
        <f t="shared" si="5"/>
        <v>145</v>
      </c>
      <c r="H40" s="154"/>
      <c r="I40">
        <f>BRPL_EOD!AI40+BRPL_EOD!AJ40</f>
        <v>41.02</v>
      </c>
      <c r="J40">
        <f>BYPL_EOD!AI40+BYPL_EOD!AJ40</f>
        <v>23.3</v>
      </c>
      <c r="K40">
        <f>MES_EOD!AI40+MES_EOD!AJ40</f>
        <v>8.7899999999999991</v>
      </c>
      <c r="L40">
        <f>NDMC_EOD!AI40+NDMC_EOD!AJ40</f>
        <v>43.94</v>
      </c>
      <c r="M40">
        <f>TPDDL_EOD!AI40+TPDDL_EOD!AJ40</f>
        <v>27.96</v>
      </c>
      <c r="N40">
        <f t="shared" si="0"/>
        <v>145.01000000000002</v>
      </c>
      <c r="O40" s="154">
        <f t="shared" si="1"/>
        <v>-1.0000000000019327E-2</v>
      </c>
      <c r="P40">
        <v>41.017171229570373</v>
      </c>
      <c r="Q40">
        <v>23.298393214261083</v>
      </c>
      <c r="R40">
        <v>8.7893938349079352</v>
      </c>
      <c r="S40">
        <v>43.936969864147294</v>
      </c>
      <c r="T40">
        <v>27.9580718571133</v>
      </c>
      <c r="U40" s="156">
        <f t="shared" si="2"/>
        <v>145</v>
      </c>
      <c r="V40" s="154">
        <f t="shared" si="3"/>
        <v>0</v>
      </c>
    </row>
    <row r="41" spans="1:22">
      <c r="A41" t="s">
        <v>83</v>
      </c>
      <c r="B41">
        <f>PPCL!D41</f>
        <v>187</v>
      </c>
      <c r="C41">
        <f>PPCL!E41</f>
        <v>0</v>
      </c>
      <c r="D41">
        <f>PPCL!O41</f>
        <v>145</v>
      </c>
      <c r="E41">
        <f>PPCL!P41</f>
        <v>0</v>
      </c>
      <c r="F41">
        <f t="shared" si="4"/>
        <v>187</v>
      </c>
      <c r="G41">
        <f t="shared" si="5"/>
        <v>145</v>
      </c>
      <c r="H41" s="154"/>
      <c r="I41">
        <f>BRPL_EOD!AI41+BRPL_EOD!AJ41</f>
        <v>41.02</v>
      </c>
      <c r="J41">
        <f>BYPL_EOD!AI41+BYPL_EOD!AJ41</f>
        <v>23.3</v>
      </c>
      <c r="K41">
        <f>MES_EOD!AI41+MES_EOD!AJ41</f>
        <v>8.7899999999999991</v>
      </c>
      <c r="L41">
        <f>NDMC_EOD!AI41+NDMC_EOD!AJ41</f>
        <v>43.94</v>
      </c>
      <c r="M41">
        <f>TPDDL_EOD!AI41+TPDDL_EOD!AJ41</f>
        <v>27.96</v>
      </c>
      <c r="N41">
        <f t="shared" si="0"/>
        <v>145.01000000000002</v>
      </c>
      <c r="O41" s="154">
        <f t="shared" si="1"/>
        <v>-1.0000000000019327E-2</v>
      </c>
      <c r="P41">
        <v>41.017171229570373</v>
      </c>
      <c r="Q41">
        <v>23.298393214261083</v>
      </c>
      <c r="R41">
        <v>8.7893938349079352</v>
      </c>
      <c r="S41">
        <v>43.936969864147294</v>
      </c>
      <c r="T41">
        <v>27.9580718571133</v>
      </c>
      <c r="U41" s="156">
        <f t="shared" si="2"/>
        <v>145</v>
      </c>
      <c r="V41" s="154">
        <f t="shared" si="3"/>
        <v>0</v>
      </c>
    </row>
    <row r="42" spans="1:22">
      <c r="A42" t="s">
        <v>84</v>
      </c>
      <c r="B42">
        <f>PPCL!D42</f>
        <v>187</v>
      </c>
      <c r="C42">
        <f>PPCL!E42</f>
        <v>0</v>
      </c>
      <c r="D42">
        <f>PPCL!O42</f>
        <v>145</v>
      </c>
      <c r="E42">
        <f>PPCL!P42</f>
        <v>0</v>
      </c>
      <c r="F42">
        <f t="shared" si="4"/>
        <v>187</v>
      </c>
      <c r="G42">
        <f t="shared" si="5"/>
        <v>145</v>
      </c>
      <c r="H42" s="154"/>
      <c r="I42">
        <f>BRPL_EOD!AI42+BRPL_EOD!AJ42</f>
        <v>41.02</v>
      </c>
      <c r="J42">
        <f>BYPL_EOD!AI42+BYPL_EOD!AJ42</f>
        <v>23.3</v>
      </c>
      <c r="K42">
        <f>MES_EOD!AI42+MES_EOD!AJ42</f>
        <v>8.7899999999999991</v>
      </c>
      <c r="L42">
        <f>NDMC_EOD!AI42+NDMC_EOD!AJ42</f>
        <v>43.94</v>
      </c>
      <c r="M42">
        <f>TPDDL_EOD!AI42+TPDDL_EOD!AJ42</f>
        <v>27.96</v>
      </c>
      <c r="N42">
        <f t="shared" si="0"/>
        <v>145.01000000000002</v>
      </c>
      <c r="O42" s="154">
        <f t="shared" si="1"/>
        <v>-1.0000000000019327E-2</v>
      </c>
      <c r="P42">
        <v>41.017171229570373</v>
      </c>
      <c r="Q42">
        <v>23.298393214261083</v>
      </c>
      <c r="R42">
        <v>8.7893938349079352</v>
      </c>
      <c r="S42">
        <v>43.936969864147294</v>
      </c>
      <c r="T42">
        <v>27.9580718571133</v>
      </c>
      <c r="U42" s="156">
        <f t="shared" si="2"/>
        <v>145</v>
      </c>
      <c r="V42" s="154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145</v>
      </c>
      <c r="E43">
        <f>PPCL!P43</f>
        <v>0</v>
      </c>
      <c r="F43">
        <f t="shared" si="4"/>
        <v>180</v>
      </c>
      <c r="G43">
        <f t="shared" si="5"/>
        <v>145</v>
      </c>
      <c r="H43" s="154"/>
      <c r="I43">
        <f>BRPL_EOD!AI43+BRPL_EOD!AJ43</f>
        <v>41.02</v>
      </c>
      <c r="J43">
        <f>BYPL_EOD!AI43+BYPL_EOD!AJ43</f>
        <v>23.3</v>
      </c>
      <c r="K43">
        <f>MES_EOD!AI43+MES_EOD!AJ43</f>
        <v>8.7899999999999991</v>
      </c>
      <c r="L43">
        <f>NDMC_EOD!AI43+NDMC_EOD!AJ43</f>
        <v>43.94</v>
      </c>
      <c r="M43">
        <f>TPDDL_EOD!AI43+TPDDL_EOD!AJ43</f>
        <v>27.96</v>
      </c>
      <c r="N43">
        <f t="shared" si="0"/>
        <v>145.01000000000002</v>
      </c>
      <c r="O43" s="154">
        <f t="shared" si="1"/>
        <v>-1.0000000000019327E-2</v>
      </c>
      <c r="P43">
        <v>41.017171229570373</v>
      </c>
      <c r="Q43">
        <v>23.298393214261083</v>
      </c>
      <c r="R43">
        <v>8.7893938349079352</v>
      </c>
      <c r="S43">
        <v>43.936969864147294</v>
      </c>
      <c r="T43">
        <v>27.9580718571133</v>
      </c>
      <c r="U43" s="156">
        <f t="shared" si="2"/>
        <v>145</v>
      </c>
      <c r="V43" s="154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145</v>
      </c>
      <c r="E44">
        <f>PPCL!P44</f>
        <v>0</v>
      </c>
      <c r="F44">
        <f t="shared" si="4"/>
        <v>180</v>
      </c>
      <c r="G44">
        <f t="shared" si="5"/>
        <v>145</v>
      </c>
      <c r="H44" s="154"/>
      <c r="I44">
        <f>BRPL_EOD!AI44+BRPL_EOD!AJ44</f>
        <v>41.02</v>
      </c>
      <c r="J44">
        <f>BYPL_EOD!AI44+BYPL_EOD!AJ44</f>
        <v>23.3</v>
      </c>
      <c r="K44">
        <f>MES_EOD!AI44+MES_EOD!AJ44</f>
        <v>8.7899999999999991</v>
      </c>
      <c r="L44">
        <f>NDMC_EOD!AI44+NDMC_EOD!AJ44</f>
        <v>43.94</v>
      </c>
      <c r="M44">
        <f>TPDDL_EOD!AI44+TPDDL_EOD!AJ44</f>
        <v>27.96</v>
      </c>
      <c r="N44">
        <f t="shared" si="0"/>
        <v>145.01000000000002</v>
      </c>
      <c r="O44" s="154">
        <f t="shared" si="1"/>
        <v>-1.0000000000019327E-2</v>
      </c>
      <c r="P44">
        <v>41.017171229570373</v>
      </c>
      <c r="Q44">
        <v>23.298393214261083</v>
      </c>
      <c r="R44">
        <v>8.7893938349079352</v>
      </c>
      <c r="S44">
        <v>43.936969864147294</v>
      </c>
      <c r="T44">
        <v>27.9580718571133</v>
      </c>
      <c r="U44" s="156">
        <f t="shared" si="2"/>
        <v>145</v>
      </c>
      <c r="V44" s="154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145</v>
      </c>
      <c r="E45">
        <f>PPCL!P45</f>
        <v>0</v>
      </c>
      <c r="F45">
        <f t="shared" si="4"/>
        <v>180</v>
      </c>
      <c r="G45">
        <f t="shared" si="5"/>
        <v>145</v>
      </c>
      <c r="H45" s="154"/>
      <c r="I45">
        <f>BRPL_EOD!AI45+BRPL_EOD!AJ45</f>
        <v>41.02</v>
      </c>
      <c r="J45">
        <f>BYPL_EOD!AI45+BYPL_EOD!AJ45</f>
        <v>23.3</v>
      </c>
      <c r="K45">
        <f>MES_EOD!AI45+MES_EOD!AJ45</f>
        <v>8.7899999999999991</v>
      </c>
      <c r="L45">
        <f>NDMC_EOD!AI45+NDMC_EOD!AJ45</f>
        <v>43.94</v>
      </c>
      <c r="M45">
        <f>TPDDL_EOD!AI45+TPDDL_EOD!AJ45</f>
        <v>27.96</v>
      </c>
      <c r="N45">
        <f t="shared" si="0"/>
        <v>145.01000000000002</v>
      </c>
      <c r="O45" s="154">
        <f t="shared" si="1"/>
        <v>-1.0000000000019327E-2</v>
      </c>
      <c r="P45">
        <v>41.017171229570373</v>
      </c>
      <c r="Q45">
        <v>23.298393214261083</v>
      </c>
      <c r="R45">
        <v>8.7893938349079352</v>
      </c>
      <c r="S45">
        <v>43.936969864147294</v>
      </c>
      <c r="T45">
        <v>27.9580718571133</v>
      </c>
      <c r="U45" s="156">
        <f t="shared" si="2"/>
        <v>145</v>
      </c>
      <c r="V45" s="154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145</v>
      </c>
      <c r="E46">
        <f>PPCL!P46</f>
        <v>0</v>
      </c>
      <c r="F46">
        <f t="shared" si="4"/>
        <v>180</v>
      </c>
      <c r="G46">
        <f t="shared" si="5"/>
        <v>145</v>
      </c>
      <c r="H46" s="154"/>
      <c r="I46">
        <f>BRPL_EOD!AI46+BRPL_EOD!AJ46</f>
        <v>41.02</v>
      </c>
      <c r="J46">
        <f>BYPL_EOD!AI46+BYPL_EOD!AJ46</f>
        <v>23.3</v>
      </c>
      <c r="K46">
        <f>MES_EOD!AI46+MES_EOD!AJ46</f>
        <v>8.7899999999999991</v>
      </c>
      <c r="L46">
        <f>NDMC_EOD!AI46+NDMC_EOD!AJ46</f>
        <v>43.94</v>
      </c>
      <c r="M46">
        <f>TPDDL_EOD!AI46+TPDDL_EOD!AJ46</f>
        <v>27.96</v>
      </c>
      <c r="N46">
        <f t="shared" si="0"/>
        <v>145.01000000000002</v>
      </c>
      <c r="O46" s="154">
        <f t="shared" si="1"/>
        <v>-1.0000000000019327E-2</v>
      </c>
      <c r="P46">
        <v>41.017171229570373</v>
      </c>
      <c r="Q46">
        <v>23.298393214261083</v>
      </c>
      <c r="R46">
        <v>8.7893938349079352</v>
      </c>
      <c r="S46">
        <v>43.936969864147294</v>
      </c>
      <c r="T46">
        <v>27.9580718571133</v>
      </c>
      <c r="U46" s="156">
        <f t="shared" si="2"/>
        <v>145</v>
      </c>
      <c r="V46" s="154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145</v>
      </c>
      <c r="E47">
        <f>PPCL!P47</f>
        <v>0</v>
      </c>
      <c r="F47">
        <f t="shared" si="4"/>
        <v>180</v>
      </c>
      <c r="G47">
        <f t="shared" si="5"/>
        <v>145</v>
      </c>
      <c r="H47" s="154"/>
      <c r="I47">
        <f>BRPL_EOD!AI47+BRPL_EOD!AJ47</f>
        <v>41.02</v>
      </c>
      <c r="J47">
        <f>BYPL_EOD!AI47+BYPL_EOD!AJ47</f>
        <v>23.3</v>
      </c>
      <c r="K47">
        <f>MES_EOD!AI47+MES_EOD!AJ47</f>
        <v>8.7899999999999991</v>
      </c>
      <c r="L47">
        <f>NDMC_EOD!AI47+NDMC_EOD!AJ47</f>
        <v>43.94</v>
      </c>
      <c r="M47">
        <f>TPDDL_EOD!AI47+TPDDL_EOD!AJ47</f>
        <v>27.96</v>
      </c>
      <c r="N47">
        <f t="shared" si="0"/>
        <v>145.01000000000002</v>
      </c>
      <c r="O47" s="154">
        <f t="shared" si="1"/>
        <v>-1.0000000000019327E-2</v>
      </c>
      <c r="P47">
        <v>41.017171229570373</v>
      </c>
      <c r="Q47">
        <v>23.298393214261083</v>
      </c>
      <c r="R47">
        <v>8.7893938349079352</v>
      </c>
      <c r="S47">
        <v>43.936969864147294</v>
      </c>
      <c r="T47">
        <v>27.9580718571133</v>
      </c>
      <c r="U47" s="156">
        <f t="shared" si="2"/>
        <v>145</v>
      </c>
      <c r="V47" s="154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145</v>
      </c>
      <c r="E48">
        <f>PPCL!P48</f>
        <v>0</v>
      </c>
      <c r="F48">
        <f t="shared" si="4"/>
        <v>180</v>
      </c>
      <c r="G48">
        <f t="shared" si="5"/>
        <v>145</v>
      </c>
      <c r="H48" s="154"/>
      <c r="I48">
        <f>BRPL_EOD!AI48+BRPL_EOD!AJ48</f>
        <v>41.02</v>
      </c>
      <c r="J48">
        <f>BYPL_EOD!AI48+BYPL_EOD!AJ48</f>
        <v>23.3</v>
      </c>
      <c r="K48">
        <f>MES_EOD!AI48+MES_EOD!AJ48</f>
        <v>8.7899999999999991</v>
      </c>
      <c r="L48">
        <f>NDMC_EOD!AI48+NDMC_EOD!AJ48</f>
        <v>43.94</v>
      </c>
      <c r="M48">
        <f>TPDDL_EOD!AI48+TPDDL_EOD!AJ48</f>
        <v>27.96</v>
      </c>
      <c r="N48">
        <f t="shared" si="0"/>
        <v>145.01000000000002</v>
      </c>
      <c r="O48" s="154">
        <f t="shared" si="1"/>
        <v>-1.0000000000019327E-2</v>
      </c>
      <c r="P48">
        <v>41.017171229570373</v>
      </c>
      <c r="Q48">
        <v>23.298393214261083</v>
      </c>
      <c r="R48">
        <v>8.7893938349079352</v>
      </c>
      <c r="S48">
        <v>43.936969864147294</v>
      </c>
      <c r="T48">
        <v>27.9580718571133</v>
      </c>
      <c r="U48" s="156">
        <f t="shared" si="2"/>
        <v>145</v>
      </c>
      <c r="V48" s="154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145</v>
      </c>
      <c r="E49">
        <f>PPCL!P49</f>
        <v>0</v>
      </c>
      <c r="F49">
        <f t="shared" si="4"/>
        <v>180</v>
      </c>
      <c r="G49">
        <f t="shared" si="5"/>
        <v>145</v>
      </c>
      <c r="H49" s="154"/>
      <c r="I49">
        <f>BRPL_EOD!AI49+BRPL_EOD!AJ49</f>
        <v>41.02</v>
      </c>
      <c r="J49">
        <f>BYPL_EOD!AI49+BYPL_EOD!AJ49</f>
        <v>23.3</v>
      </c>
      <c r="K49">
        <f>MES_EOD!AI49+MES_EOD!AJ49</f>
        <v>8.7899999999999991</v>
      </c>
      <c r="L49">
        <f>NDMC_EOD!AI49+NDMC_EOD!AJ49</f>
        <v>43.94</v>
      </c>
      <c r="M49">
        <f>TPDDL_EOD!AI49+TPDDL_EOD!AJ49</f>
        <v>27.96</v>
      </c>
      <c r="N49">
        <f t="shared" si="0"/>
        <v>145.01000000000002</v>
      </c>
      <c r="O49" s="154">
        <f t="shared" si="1"/>
        <v>-1.0000000000019327E-2</v>
      </c>
      <c r="P49">
        <v>41.017171229570373</v>
      </c>
      <c r="Q49">
        <v>23.298393214261083</v>
      </c>
      <c r="R49">
        <v>8.7893938349079352</v>
      </c>
      <c r="S49">
        <v>43.936969864147294</v>
      </c>
      <c r="T49">
        <v>27.9580718571133</v>
      </c>
      <c r="U49" s="156">
        <f t="shared" si="2"/>
        <v>145</v>
      </c>
      <c r="V49" s="154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145</v>
      </c>
      <c r="E50">
        <f>PPCL!P50</f>
        <v>0</v>
      </c>
      <c r="F50">
        <f t="shared" si="4"/>
        <v>180</v>
      </c>
      <c r="G50">
        <f t="shared" si="5"/>
        <v>145</v>
      </c>
      <c r="H50" s="154"/>
      <c r="I50">
        <f>BRPL_EOD!AI50+BRPL_EOD!AJ50</f>
        <v>41.02</v>
      </c>
      <c r="J50">
        <f>BYPL_EOD!AI50+BYPL_EOD!AJ50</f>
        <v>23.3</v>
      </c>
      <c r="K50">
        <f>MES_EOD!AI50+MES_EOD!AJ50</f>
        <v>8.7899999999999991</v>
      </c>
      <c r="L50">
        <f>NDMC_EOD!AI50+NDMC_EOD!AJ50</f>
        <v>43.94</v>
      </c>
      <c r="M50">
        <f>TPDDL_EOD!AI50+TPDDL_EOD!AJ50</f>
        <v>27.96</v>
      </c>
      <c r="N50">
        <f t="shared" si="0"/>
        <v>145.01000000000002</v>
      </c>
      <c r="O50" s="154">
        <f t="shared" si="1"/>
        <v>-1.0000000000019327E-2</v>
      </c>
      <c r="P50">
        <v>41.017171229570373</v>
      </c>
      <c r="Q50">
        <v>23.298393214261083</v>
      </c>
      <c r="R50">
        <v>8.7893938349079352</v>
      </c>
      <c r="S50">
        <v>43.936969864147294</v>
      </c>
      <c r="T50">
        <v>27.9580718571133</v>
      </c>
      <c r="U50" s="156">
        <f t="shared" si="2"/>
        <v>145</v>
      </c>
      <c r="V50" s="154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145</v>
      </c>
      <c r="E51">
        <f>PPCL!P51</f>
        <v>0</v>
      </c>
      <c r="F51">
        <f t="shared" si="4"/>
        <v>180</v>
      </c>
      <c r="G51">
        <f t="shared" si="5"/>
        <v>145</v>
      </c>
      <c r="H51" s="154"/>
      <c r="I51">
        <f>BRPL_EOD!AI51+BRPL_EOD!AJ51</f>
        <v>41.02</v>
      </c>
      <c r="J51">
        <f>BYPL_EOD!AI51+BYPL_EOD!AJ51</f>
        <v>23.3</v>
      </c>
      <c r="K51">
        <f>MES_EOD!AI51+MES_EOD!AJ51</f>
        <v>8.7899999999999991</v>
      </c>
      <c r="L51">
        <f>NDMC_EOD!AI51+NDMC_EOD!AJ51</f>
        <v>43.94</v>
      </c>
      <c r="M51">
        <f>TPDDL_EOD!AI51+TPDDL_EOD!AJ51</f>
        <v>27.96</v>
      </c>
      <c r="N51">
        <f t="shared" si="0"/>
        <v>145.01000000000002</v>
      </c>
      <c r="O51" s="154">
        <f t="shared" si="1"/>
        <v>-1.0000000000019327E-2</v>
      </c>
      <c r="P51">
        <v>41.017171229570373</v>
      </c>
      <c r="Q51">
        <v>23.298393214261083</v>
      </c>
      <c r="R51">
        <v>8.7893938349079352</v>
      </c>
      <c r="S51">
        <v>43.936969864147294</v>
      </c>
      <c r="T51">
        <v>27.9580718571133</v>
      </c>
      <c r="U51" s="156">
        <f t="shared" si="2"/>
        <v>145</v>
      </c>
      <c r="V51" s="154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145</v>
      </c>
      <c r="E52">
        <f>PPCL!P52</f>
        <v>0</v>
      </c>
      <c r="F52">
        <f t="shared" si="4"/>
        <v>180</v>
      </c>
      <c r="G52">
        <f t="shared" si="5"/>
        <v>145</v>
      </c>
      <c r="H52" s="154"/>
      <c r="I52">
        <f>BRPL_EOD!AI52+BRPL_EOD!AJ52</f>
        <v>41.02</v>
      </c>
      <c r="J52">
        <f>BYPL_EOD!AI52+BYPL_EOD!AJ52</f>
        <v>23.3</v>
      </c>
      <c r="K52">
        <f>MES_EOD!AI52+MES_EOD!AJ52</f>
        <v>8.7899999999999991</v>
      </c>
      <c r="L52">
        <f>NDMC_EOD!AI52+NDMC_EOD!AJ52</f>
        <v>43.94</v>
      </c>
      <c r="M52">
        <f>TPDDL_EOD!AI52+TPDDL_EOD!AJ52</f>
        <v>27.96</v>
      </c>
      <c r="N52">
        <f t="shared" si="0"/>
        <v>145.01000000000002</v>
      </c>
      <c r="O52" s="154">
        <f t="shared" si="1"/>
        <v>-1.0000000000019327E-2</v>
      </c>
      <c r="P52">
        <v>41.017171229570373</v>
      </c>
      <c r="Q52">
        <v>23.298393214261083</v>
      </c>
      <c r="R52">
        <v>8.7893938349079352</v>
      </c>
      <c r="S52">
        <v>43.936969864147294</v>
      </c>
      <c r="T52">
        <v>27.9580718571133</v>
      </c>
      <c r="U52" s="156">
        <f t="shared" si="2"/>
        <v>145</v>
      </c>
      <c r="V52" s="154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145</v>
      </c>
      <c r="E53">
        <f>PPCL!P53</f>
        <v>0</v>
      </c>
      <c r="F53">
        <f t="shared" si="4"/>
        <v>180</v>
      </c>
      <c r="G53">
        <f t="shared" si="5"/>
        <v>145</v>
      </c>
      <c r="H53" s="154"/>
      <c r="I53">
        <f>BRPL_EOD!AI53+BRPL_EOD!AJ53</f>
        <v>41.02</v>
      </c>
      <c r="J53">
        <f>BYPL_EOD!AI53+BYPL_EOD!AJ53</f>
        <v>23.3</v>
      </c>
      <c r="K53">
        <f>MES_EOD!AI53+MES_EOD!AJ53</f>
        <v>8.7899999999999991</v>
      </c>
      <c r="L53">
        <f>NDMC_EOD!AI53+NDMC_EOD!AJ53</f>
        <v>43.94</v>
      </c>
      <c r="M53">
        <f>TPDDL_EOD!AI53+TPDDL_EOD!AJ53</f>
        <v>27.96</v>
      </c>
      <c r="N53">
        <f t="shared" si="0"/>
        <v>145.01000000000002</v>
      </c>
      <c r="O53" s="154">
        <f t="shared" si="1"/>
        <v>-1.0000000000019327E-2</v>
      </c>
      <c r="P53">
        <v>41.017171229570373</v>
      </c>
      <c r="Q53">
        <v>23.298393214261083</v>
      </c>
      <c r="R53">
        <v>8.7893938349079352</v>
      </c>
      <c r="S53">
        <v>43.936969864147294</v>
      </c>
      <c r="T53">
        <v>27.9580718571133</v>
      </c>
      <c r="U53" s="156">
        <f t="shared" si="2"/>
        <v>145</v>
      </c>
      <c r="V53" s="154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145</v>
      </c>
      <c r="E54">
        <f>PPCL!P54</f>
        <v>0</v>
      </c>
      <c r="F54">
        <f t="shared" si="4"/>
        <v>180</v>
      </c>
      <c r="G54">
        <f t="shared" si="5"/>
        <v>145</v>
      </c>
      <c r="H54" s="154"/>
      <c r="I54">
        <f>BRPL_EOD!AI54+BRPL_EOD!AJ54</f>
        <v>41.02</v>
      </c>
      <c r="J54">
        <f>BYPL_EOD!AI54+BYPL_EOD!AJ54</f>
        <v>23.3</v>
      </c>
      <c r="K54">
        <f>MES_EOD!AI54+MES_EOD!AJ54</f>
        <v>8.7899999999999991</v>
      </c>
      <c r="L54">
        <f>NDMC_EOD!AI54+NDMC_EOD!AJ54</f>
        <v>43.94</v>
      </c>
      <c r="M54">
        <f>TPDDL_EOD!AI54+TPDDL_EOD!AJ54</f>
        <v>27.96</v>
      </c>
      <c r="N54">
        <f t="shared" si="0"/>
        <v>145.01000000000002</v>
      </c>
      <c r="O54" s="154">
        <f t="shared" si="1"/>
        <v>-1.0000000000019327E-2</v>
      </c>
      <c r="P54">
        <v>41.017171229570373</v>
      </c>
      <c r="Q54">
        <v>23.298393214261083</v>
      </c>
      <c r="R54">
        <v>8.7893938349079352</v>
      </c>
      <c r="S54">
        <v>43.936969864147294</v>
      </c>
      <c r="T54">
        <v>27.9580718571133</v>
      </c>
      <c r="U54" s="156">
        <f t="shared" si="2"/>
        <v>145</v>
      </c>
      <c r="V54" s="154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145</v>
      </c>
      <c r="E55">
        <f>PPCL!P55</f>
        <v>0</v>
      </c>
      <c r="F55">
        <f t="shared" si="4"/>
        <v>180</v>
      </c>
      <c r="G55">
        <f t="shared" si="5"/>
        <v>145</v>
      </c>
      <c r="H55" s="154"/>
      <c r="I55">
        <f>BRPL_EOD!AI55+BRPL_EOD!AJ55</f>
        <v>41.02</v>
      </c>
      <c r="J55">
        <f>BYPL_EOD!AI55+BYPL_EOD!AJ55</f>
        <v>23.3</v>
      </c>
      <c r="K55">
        <f>MES_EOD!AI55+MES_EOD!AJ55</f>
        <v>8.7899999999999991</v>
      </c>
      <c r="L55">
        <f>NDMC_EOD!AI55+NDMC_EOD!AJ55</f>
        <v>43.94</v>
      </c>
      <c r="M55">
        <f>TPDDL_EOD!AI55+TPDDL_EOD!AJ55</f>
        <v>27.96</v>
      </c>
      <c r="N55">
        <f t="shared" si="0"/>
        <v>145.01000000000002</v>
      </c>
      <c r="O55" s="154">
        <f t="shared" si="1"/>
        <v>-1.0000000000019327E-2</v>
      </c>
      <c r="P55">
        <v>41.017171229570373</v>
      </c>
      <c r="Q55">
        <v>23.298393214261083</v>
      </c>
      <c r="R55">
        <v>8.7893938349079352</v>
      </c>
      <c r="S55">
        <v>43.936969864147294</v>
      </c>
      <c r="T55">
        <v>27.9580718571133</v>
      </c>
      <c r="U55" s="156">
        <f t="shared" si="2"/>
        <v>145</v>
      </c>
      <c r="V55" s="154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145</v>
      </c>
      <c r="E56">
        <f>PPCL!P56</f>
        <v>0</v>
      </c>
      <c r="F56">
        <f t="shared" si="4"/>
        <v>180</v>
      </c>
      <c r="G56">
        <f t="shared" si="5"/>
        <v>145</v>
      </c>
      <c r="H56" s="154"/>
      <c r="I56">
        <f>BRPL_EOD!AI56+BRPL_EOD!AJ56</f>
        <v>41.02</v>
      </c>
      <c r="J56">
        <f>BYPL_EOD!AI56+BYPL_EOD!AJ56</f>
        <v>23.3</v>
      </c>
      <c r="K56">
        <f>MES_EOD!AI56+MES_EOD!AJ56</f>
        <v>8.7899999999999991</v>
      </c>
      <c r="L56">
        <f>NDMC_EOD!AI56+NDMC_EOD!AJ56</f>
        <v>43.94</v>
      </c>
      <c r="M56">
        <f>TPDDL_EOD!AI56+TPDDL_EOD!AJ56</f>
        <v>27.96</v>
      </c>
      <c r="N56">
        <f t="shared" si="0"/>
        <v>145.01000000000002</v>
      </c>
      <c r="O56" s="154">
        <f t="shared" si="1"/>
        <v>-1.0000000000019327E-2</v>
      </c>
      <c r="P56">
        <v>41.017171229570373</v>
      </c>
      <c r="Q56">
        <v>23.298393214261083</v>
      </c>
      <c r="R56">
        <v>8.7893938349079352</v>
      </c>
      <c r="S56">
        <v>43.936969864147294</v>
      </c>
      <c r="T56">
        <v>27.9580718571133</v>
      </c>
      <c r="U56" s="156">
        <f t="shared" si="2"/>
        <v>145</v>
      </c>
      <c r="V56" s="154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145</v>
      </c>
      <c r="E57">
        <f>PPCL!P57</f>
        <v>0</v>
      </c>
      <c r="F57">
        <f t="shared" si="4"/>
        <v>180</v>
      </c>
      <c r="G57">
        <f t="shared" si="5"/>
        <v>145</v>
      </c>
      <c r="H57" s="154"/>
      <c r="I57">
        <f>BRPL_EOD!AI57+BRPL_EOD!AJ57</f>
        <v>41.02</v>
      </c>
      <c r="J57">
        <f>BYPL_EOD!AI57+BYPL_EOD!AJ57</f>
        <v>23.3</v>
      </c>
      <c r="K57">
        <f>MES_EOD!AI57+MES_EOD!AJ57</f>
        <v>8.7899999999999991</v>
      </c>
      <c r="L57">
        <f>NDMC_EOD!AI57+NDMC_EOD!AJ57</f>
        <v>43.94</v>
      </c>
      <c r="M57">
        <f>TPDDL_EOD!AI57+TPDDL_EOD!AJ57</f>
        <v>27.96</v>
      </c>
      <c r="N57">
        <f t="shared" si="0"/>
        <v>145.01000000000002</v>
      </c>
      <c r="O57" s="154">
        <f t="shared" si="1"/>
        <v>-1.0000000000019327E-2</v>
      </c>
      <c r="P57">
        <v>41.017171229570373</v>
      </c>
      <c r="Q57">
        <v>23.298393214261083</v>
      </c>
      <c r="R57">
        <v>8.7893938349079352</v>
      </c>
      <c r="S57">
        <v>43.936969864147294</v>
      </c>
      <c r="T57">
        <v>27.9580718571133</v>
      </c>
      <c r="U57" s="156">
        <f t="shared" si="2"/>
        <v>145</v>
      </c>
      <c r="V57" s="154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145</v>
      </c>
      <c r="E58">
        <f>PPCL!P58</f>
        <v>0</v>
      </c>
      <c r="F58">
        <f t="shared" si="4"/>
        <v>180</v>
      </c>
      <c r="G58">
        <f t="shared" si="5"/>
        <v>145</v>
      </c>
      <c r="H58" s="154"/>
      <c r="I58">
        <f>BRPL_EOD!AI58+BRPL_EOD!AJ58</f>
        <v>41.02</v>
      </c>
      <c r="J58">
        <f>BYPL_EOD!AI58+BYPL_EOD!AJ58</f>
        <v>23.3</v>
      </c>
      <c r="K58">
        <f>MES_EOD!AI58+MES_EOD!AJ58</f>
        <v>8.7899999999999991</v>
      </c>
      <c r="L58">
        <f>NDMC_EOD!AI58+NDMC_EOD!AJ58</f>
        <v>43.94</v>
      </c>
      <c r="M58">
        <f>TPDDL_EOD!AI58+TPDDL_EOD!AJ58</f>
        <v>27.96</v>
      </c>
      <c r="N58">
        <f t="shared" si="0"/>
        <v>145.01000000000002</v>
      </c>
      <c r="O58" s="154">
        <f t="shared" si="1"/>
        <v>-1.0000000000019327E-2</v>
      </c>
      <c r="P58">
        <v>41.017171229570373</v>
      </c>
      <c r="Q58">
        <v>23.298393214261083</v>
      </c>
      <c r="R58">
        <v>8.7893938349079352</v>
      </c>
      <c r="S58">
        <v>43.936969864147294</v>
      </c>
      <c r="T58">
        <v>27.9580718571133</v>
      </c>
      <c r="U58" s="156">
        <f t="shared" si="2"/>
        <v>145</v>
      </c>
      <c r="V58" s="154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145</v>
      </c>
      <c r="E59">
        <f>PPCL!P59</f>
        <v>0</v>
      </c>
      <c r="F59">
        <f t="shared" si="4"/>
        <v>180</v>
      </c>
      <c r="G59">
        <f t="shared" si="5"/>
        <v>145</v>
      </c>
      <c r="H59" s="154"/>
      <c r="I59">
        <f>BRPL_EOD!AI59+BRPL_EOD!AJ59</f>
        <v>41.02</v>
      </c>
      <c r="J59">
        <f>BYPL_EOD!AI59+BYPL_EOD!AJ59</f>
        <v>23.3</v>
      </c>
      <c r="K59">
        <f>MES_EOD!AI59+MES_EOD!AJ59</f>
        <v>8.7899999999999991</v>
      </c>
      <c r="L59">
        <f>NDMC_EOD!AI59+NDMC_EOD!AJ59</f>
        <v>43.94</v>
      </c>
      <c r="M59">
        <f>TPDDL_EOD!AI59+TPDDL_EOD!AJ59</f>
        <v>27.96</v>
      </c>
      <c r="N59">
        <f t="shared" si="0"/>
        <v>145.01000000000002</v>
      </c>
      <c r="O59" s="154">
        <f t="shared" si="1"/>
        <v>-1.0000000000019327E-2</v>
      </c>
      <c r="P59">
        <v>41.017171229570373</v>
      </c>
      <c r="Q59">
        <v>23.298393214261083</v>
      </c>
      <c r="R59">
        <v>8.7893938349079352</v>
      </c>
      <c r="S59">
        <v>43.936969864147294</v>
      </c>
      <c r="T59">
        <v>27.9580718571133</v>
      </c>
      <c r="U59" s="156">
        <f t="shared" si="2"/>
        <v>145</v>
      </c>
      <c r="V59" s="154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145</v>
      </c>
      <c r="E60">
        <f>PPCL!P60</f>
        <v>0</v>
      </c>
      <c r="F60">
        <f t="shared" si="4"/>
        <v>180</v>
      </c>
      <c r="G60">
        <f t="shared" si="5"/>
        <v>145</v>
      </c>
      <c r="H60" s="154"/>
      <c r="I60">
        <f>BRPL_EOD!AI60+BRPL_EOD!AJ60</f>
        <v>41.02</v>
      </c>
      <c r="J60">
        <f>BYPL_EOD!AI60+BYPL_EOD!AJ60</f>
        <v>23.3</v>
      </c>
      <c r="K60">
        <f>MES_EOD!AI60+MES_EOD!AJ60</f>
        <v>8.7899999999999991</v>
      </c>
      <c r="L60">
        <f>NDMC_EOD!AI60+NDMC_EOD!AJ60</f>
        <v>43.94</v>
      </c>
      <c r="M60">
        <f>TPDDL_EOD!AI60+TPDDL_EOD!AJ60</f>
        <v>27.96</v>
      </c>
      <c r="N60">
        <f t="shared" si="0"/>
        <v>145.01000000000002</v>
      </c>
      <c r="O60" s="154">
        <f t="shared" si="1"/>
        <v>-1.0000000000019327E-2</v>
      </c>
      <c r="P60">
        <v>41.017171229570373</v>
      </c>
      <c r="Q60">
        <v>23.298393214261083</v>
      </c>
      <c r="R60">
        <v>8.7893938349079352</v>
      </c>
      <c r="S60">
        <v>43.936969864147294</v>
      </c>
      <c r="T60">
        <v>27.9580718571133</v>
      </c>
      <c r="U60" s="156">
        <f t="shared" si="2"/>
        <v>145</v>
      </c>
      <c r="V60" s="154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145</v>
      </c>
      <c r="E61">
        <f>PPCL!P61</f>
        <v>0</v>
      </c>
      <c r="F61">
        <f t="shared" si="4"/>
        <v>180</v>
      </c>
      <c r="G61">
        <f t="shared" si="5"/>
        <v>145</v>
      </c>
      <c r="H61" s="154"/>
      <c r="I61">
        <f>BRPL_EOD!AI61+BRPL_EOD!AJ61</f>
        <v>41.02</v>
      </c>
      <c r="J61">
        <f>BYPL_EOD!AI61+BYPL_EOD!AJ61</f>
        <v>23.3</v>
      </c>
      <c r="K61">
        <f>MES_EOD!AI61+MES_EOD!AJ61</f>
        <v>8.7899999999999991</v>
      </c>
      <c r="L61">
        <f>NDMC_EOD!AI61+NDMC_EOD!AJ61</f>
        <v>43.94</v>
      </c>
      <c r="M61">
        <f>TPDDL_EOD!AI61+TPDDL_EOD!AJ61</f>
        <v>27.96</v>
      </c>
      <c r="N61">
        <f t="shared" si="0"/>
        <v>145.01000000000002</v>
      </c>
      <c r="O61" s="154">
        <f t="shared" si="1"/>
        <v>-1.0000000000019327E-2</v>
      </c>
      <c r="P61">
        <v>41.017171229570373</v>
      </c>
      <c r="Q61">
        <v>23.298393214261083</v>
      </c>
      <c r="R61">
        <v>8.7893938349079352</v>
      </c>
      <c r="S61">
        <v>43.936969864147294</v>
      </c>
      <c r="T61">
        <v>27.9580718571133</v>
      </c>
      <c r="U61" s="156">
        <f t="shared" si="2"/>
        <v>145</v>
      </c>
      <c r="V61" s="154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145</v>
      </c>
      <c r="E62">
        <f>PPCL!P62</f>
        <v>0</v>
      </c>
      <c r="F62">
        <f t="shared" si="4"/>
        <v>180</v>
      </c>
      <c r="G62">
        <f t="shared" si="5"/>
        <v>145</v>
      </c>
      <c r="H62" s="154"/>
      <c r="I62">
        <f>BRPL_EOD!AI62+BRPL_EOD!AJ62</f>
        <v>41.02</v>
      </c>
      <c r="J62">
        <f>BYPL_EOD!AI62+BYPL_EOD!AJ62</f>
        <v>23.3</v>
      </c>
      <c r="K62">
        <f>MES_EOD!AI62+MES_EOD!AJ62</f>
        <v>8.7899999999999991</v>
      </c>
      <c r="L62">
        <f>NDMC_EOD!AI62+NDMC_EOD!AJ62</f>
        <v>43.94</v>
      </c>
      <c r="M62">
        <f>TPDDL_EOD!AI62+TPDDL_EOD!AJ62</f>
        <v>27.96</v>
      </c>
      <c r="N62">
        <f t="shared" si="0"/>
        <v>145.01000000000002</v>
      </c>
      <c r="O62" s="154">
        <f t="shared" si="1"/>
        <v>-1.0000000000019327E-2</v>
      </c>
      <c r="P62">
        <v>41.017171229570373</v>
      </c>
      <c r="Q62">
        <v>23.298393214261083</v>
      </c>
      <c r="R62">
        <v>8.7893938349079352</v>
      </c>
      <c r="S62">
        <v>43.936969864147294</v>
      </c>
      <c r="T62">
        <v>27.9580718571133</v>
      </c>
      <c r="U62" s="156">
        <f t="shared" si="2"/>
        <v>145</v>
      </c>
      <c r="V62" s="154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140</v>
      </c>
      <c r="E63">
        <f>PPCL!P63</f>
        <v>0</v>
      </c>
      <c r="F63">
        <f t="shared" si="4"/>
        <v>180</v>
      </c>
      <c r="G63">
        <f t="shared" si="5"/>
        <v>140</v>
      </c>
      <c r="H63" s="154"/>
      <c r="I63">
        <f>BRPL_EOD!AI63+BRPL_EOD!AJ63</f>
        <v>40</v>
      </c>
      <c r="J63">
        <f>BYPL_EOD!AI63+BYPL_EOD!AJ63</f>
        <v>28.93</v>
      </c>
      <c r="K63">
        <f>MES_EOD!AI63+MES_EOD!AJ63</f>
        <v>7.68</v>
      </c>
      <c r="L63">
        <f>NDMC_EOD!AI63+NDMC_EOD!AJ63</f>
        <v>38.4</v>
      </c>
      <c r="M63">
        <f>TPDDL_EOD!AI63+TPDDL_EOD!AJ63</f>
        <v>25</v>
      </c>
      <c r="N63">
        <f t="shared" si="0"/>
        <v>140.01000000000002</v>
      </c>
      <c r="O63" s="154">
        <f t="shared" si="1"/>
        <v>-1.0000000000019327E-2</v>
      </c>
      <c r="P63">
        <v>39.997143061209911</v>
      </c>
      <c r="Q63">
        <v>28.927933719020064</v>
      </c>
      <c r="R63">
        <v>7.679451467752302</v>
      </c>
      <c r="S63">
        <v>38.397257338761513</v>
      </c>
      <c r="T63">
        <v>24.998214413256193</v>
      </c>
      <c r="U63" s="156">
        <f t="shared" si="2"/>
        <v>139.99999999999997</v>
      </c>
      <c r="V63" s="154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140</v>
      </c>
      <c r="E64">
        <f>PPCL!P64</f>
        <v>0</v>
      </c>
      <c r="F64">
        <f t="shared" si="4"/>
        <v>180</v>
      </c>
      <c r="G64">
        <f t="shared" si="5"/>
        <v>140</v>
      </c>
      <c r="H64" s="154"/>
      <c r="I64">
        <f>BRPL_EOD!AI64+BRPL_EOD!AJ64</f>
        <v>40</v>
      </c>
      <c r="J64">
        <f>BYPL_EOD!AI64+BYPL_EOD!AJ64</f>
        <v>28.93</v>
      </c>
      <c r="K64">
        <f>MES_EOD!AI64+MES_EOD!AJ64</f>
        <v>7.68</v>
      </c>
      <c r="L64">
        <f>NDMC_EOD!AI64+NDMC_EOD!AJ64</f>
        <v>38.4</v>
      </c>
      <c r="M64">
        <f>TPDDL_EOD!AI64+TPDDL_EOD!AJ64</f>
        <v>25</v>
      </c>
      <c r="N64">
        <f t="shared" si="0"/>
        <v>140.01000000000002</v>
      </c>
      <c r="O64" s="154">
        <f t="shared" si="1"/>
        <v>-1.0000000000019327E-2</v>
      </c>
      <c r="P64">
        <v>39.997143061209911</v>
      </c>
      <c r="Q64">
        <v>28.927933719020064</v>
      </c>
      <c r="R64">
        <v>7.679451467752302</v>
      </c>
      <c r="S64">
        <v>38.397257338761513</v>
      </c>
      <c r="T64">
        <v>24.998214413256193</v>
      </c>
      <c r="U64" s="156">
        <f t="shared" si="2"/>
        <v>139.99999999999997</v>
      </c>
      <c r="V64" s="154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140</v>
      </c>
      <c r="E65">
        <f>PPCL!P65</f>
        <v>0</v>
      </c>
      <c r="F65">
        <f t="shared" si="4"/>
        <v>180</v>
      </c>
      <c r="G65">
        <f t="shared" si="5"/>
        <v>140</v>
      </c>
      <c r="H65" s="154"/>
      <c r="I65">
        <f>BRPL_EOD!AI65+BRPL_EOD!AJ65</f>
        <v>40</v>
      </c>
      <c r="J65">
        <f>BYPL_EOD!AI65+BYPL_EOD!AJ65</f>
        <v>23.3</v>
      </c>
      <c r="K65">
        <f>MES_EOD!AI65+MES_EOD!AJ65</f>
        <v>8.35</v>
      </c>
      <c r="L65">
        <f>NDMC_EOD!AI65+NDMC_EOD!AJ65</f>
        <v>41.77</v>
      </c>
      <c r="M65">
        <f>TPDDL_EOD!AI65+TPDDL_EOD!AJ65</f>
        <v>26.58</v>
      </c>
      <c r="N65">
        <f t="shared" si="0"/>
        <v>140</v>
      </c>
      <c r="O65" s="154">
        <f t="shared" si="1"/>
        <v>0</v>
      </c>
      <c r="P65">
        <v>40</v>
      </c>
      <c r="Q65">
        <v>23.3</v>
      </c>
      <c r="R65">
        <v>8.35</v>
      </c>
      <c r="S65">
        <v>41.77</v>
      </c>
      <c r="T65">
        <v>26.58</v>
      </c>
      <c r="U65" s="156">
        <f t="shared" si="2"/>
        <v>140</v>
      </c>
      <c r="V65" s="154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140</v>
      </c>
      <c r="E66">
        <f>PPCL!P66</f>
        <v>0</v>
      </c>
      <c r="F66">
        <f t="shared" si="4"/>
        <v>180</v>
      </c>
      <c r="G66">
        <f t="shared" si="5"/>
        <v>140</v>
      </c>
      <c r="H66" s="154"/>
      <c r="I66">
        <f>BRPL_EOD!AI66+BRPL_EOD!AJ66</f>
        <v>40</v>
      </c>
      <c r="J66">
        <f>BYPL_EOD!AI66+BYPL_EOD!AJ66</f>
        <v>23.3</v>
      </c>
      <c r="K66">
        <f>MES_EOD!AI66+MES_EOD!AJ66</f>
        <v>8.35</v>
      </c>
      <c r="L66">
        <f>NDMC_EOD!AI66+NDMC_EOD!AJ66</f>
        <v>41.77</v>
      </c>
      <c r="M66">
        <f>TPDDL_EOD!AI66+TPDDL_EOD!AJ66</f>
        <v>26.58</v>
      </c>
      <c r="N66">
        <f t="shared" si="0"/>
        <v>140</v>
      </c>
      <c r="O66" s="154">
        <f t="shared" si="1"/>
        <v>0</v>
      </c>
      <c r="P66">
        <v>40</v>
      </c>
      <c r="Q66">
        <v>23.3</v>
      </c>
      <c r="R66">
        <v>8.35</v>
      </c>
      <c r="S66">
        <v>41.77</v>
      </c>
      <c r="T66">
        <v>26.58</v>
      </c>
      <c r="U66" s="156">
        <f t="shared" si="2"/>
        <v>140</v>
      </c>
      <c r="V66" s="154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140</v>
      </c>
      <c r="E67">
        <f>PPCL!P67</f>
        <v>0</v>
      </c>
      <c r="F67">
        <f t="shared" si="4"/>
        <v>180</v>
      </c>
      <c r="G67">
        <f t="shared" si="5"/>
        <v>140</v>
      </c>
      <c r="H67" s="154"/>
      <c r="I67">
        <f>BRPL_EOD!AI67+BRPL_EOD!AJ67</f>
        <v>40</v>
      </c>
      <c r="J67">
        <f>BYPL_EOD!AI67+BYPL_EOD!AJ67</f>
        <v>23.3</v>
      </c>
      <c r="K67">
        <f>MES_EOD!AI67+MES_EOD!AJ67</f>
        <v>8.35</v>
      </c>
      <c r="L67">
        <f>NDMC_EOD!AI67+NDMC_EOD!AJ67</f>
        <v>41.77</v>
      </c>
      <c r="M67">
        <f>TPDDL_EOD!AI67+TPDDL_EOD!AJ67</f>
        <v>26.58</v>
      </c>
      <c r="N67">
        <f t="shared" ref="N67:N98" si="6">SUM(I67:M67)</f>
        <v>140</v>
      </c>
      <c r="O67" s="154">
        <f t="shared" ref="O67:O98" si="7">G67-N67</f>
        <v>0</v>
      </c>
      <c r="P67">
        <v>40</v>
      </c>
      <c r="Q67">
        <v>23.3</v>
      </c>
      <c r="R67">
        <v>8.35</v>
      </c>
      <c r="S67">
        <v>41.77</v>
      </c>
      <c r="T67">
        <v>26.58</v>
      </c>
      <c r="U67" s="156">
        <f t="shared" ref="U67:U98" si="8">SUM(P67:T67)</f>
        <v>140</v>
      </c>
      <c r="V67" s="154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140</v>
      </c>
      <c r="E68">
        <f>PPCL!P68</f>
        <v>0</v>
      </c>
      <c r="F68">
        <f t="shared" ref="F68:F98" si="10">B68+C68</f>
        <v>180</v>
      </c>
      <c r="G68">
        <f t="shared" ref="G68:G98" si="11">D68+E68</f>
        <v>140</v>
      </c>
      <c r="H68" s="154"/>
      <c r="I68">
        <f>BRPL_EOD!AI68+BRPL_EOD!AJ68</f>
        <v>40</v>
      </c>
      <c r="J68">
        <f>BYPL_EOD!AI68+BYPL_EOD!AJ68</f>
        <v>23.3</v>
      </c>
      <c r="K68">
        <f>MES_EOD!AI68+MES_EOD!AJ68</f>
        <v>8.35</v>
      </c>
      <c r="L68">
        <f>NDMC_EOD!AI68+NDMC_EOD!AJ68</f>
        <v>41.77</v>
      </c>
      <c r="M68">
        <f>TPDDL_EOD!AI68+TPDDL_EOD!AJ68</f>
        <v>26.58</v>
      </c>
      <c r="N68">
        <f t="shared" si="6"/>
        <v>140</v>
      </c>
      <c r="O68" s="154">
        <f t="shared" si="7"/>
        <v>0</v>
      </c>
      <c r="P68">
        <v>40</v>
      </c>
      <c r="Q68">
        <v>23.3</v>
      </c>
      <c r="R68">
        <v>8.35</v>
      </c>
      <c r="S68">
        <v>41.77</v>
      </c>
      <c r="T68">
        <v>26.58</v>
      </c>
      <c r="U68" s="156">
        <f t="shared" si="8"/>
        <v>140</v>
      </c>
      <c r="V68" s="154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140</v>
      </c>
      <c r="E69">
        <f>PPCL!P69</f>
        <v>0</v>
      </c>
      <c r="F69">
        <f t="shared" si="10"/>
        <v>180</v>
      </c>
      <c r="G69">
        <f t="shared" si="11"/>
        <v>140</v>
      </c>
      <c r="H69" s="154"/>
      <c r="I69">
        <f>BRPL_EOD!AI69+BRPL_EOD!AJ69</f>
        <v>40</v>
      </c>
      <c r="J69">
        <f>BYPL_EOD!AI69+BYPL_EOD!AJ69</f>
        <v>23.3</v>
      </c>
      <c r="K69">
        <f>MES_EOD!AI69+MES_EOD!AJ69</f>
        <v>8.35</v>
      </c>
      <c r="L69">
        <f>NDMC_EOD!AI69+NDMC_EOD!AJ69</f>
        <v>41.77</v>
      </c>
      <c r="M69">
        <f>TPDDL_EOD!AI69+TPDDL_EOD!AJ69</f>
        <v>26.58</v>
      </c>
      <c r="N69">
        <f t="shared" si="6"/>
        <v>140</v>
      </c>
      <c r="O69" s="154">
        <f t="shared" si="7"/>
        <v>0</v>
      </c>
      <c r="P69">
        <v>40</v>
      </c>
      <c r="Q69">
        <v>23.3</v>
      </c>
      <c r="R69">
        <v>8.35</v>
      </c>
      <c r="S69">
        <v>41.77</v>
      </c>
      <c r="T69">
        <v>26.58</v>
      </c>
      <c r="U69" s="156">
        <f t="shared" si="8"/>
        <v>140</v>
      </c>
      <c r="V69" s="154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140</v>
      </c>
      <c r="E70">
        <f>PPCL!P70</f>
        <v>0</v>
      </c>
      <c r="F70">
        <f t="shared" si="10"/>
        <v>180</v>
      </c>
      <c r="G70">
        <f t="shared" si="11"/>
        <v>140</v>
      </c>
      <c r="H70" s="154"/>
      <c r="I70">
        <f>BRPL_EOD!AI70+BRPL_EOD!AJ70</f>
        <v>40</v>
      </c>
      <c r="J70">
        <f>BYPL_EOD!AI70+BYPL_EOD!AJ70</f>
        <v>23.3</v>
      </c>
      <c r="K70">
        <f>MES_EOD!AI70+MES_EOD!AJ70</f>
        <v>8.35</v>
      </c>
      <c r="L70">
        <f>NDMC_EOD!AI70+NDMC_EOD!AJ70</f>
        <v>41.77</v>
      </c>
      <c r="M70">
        <f>TPDDL_EOD!AI70+TPDDL_EOD!AJ70</f>
        <v>26.58</v>
      </c>
      <c r="N70">
        <f t="shared" si="6"/>
        <v>140</v>
      </c>
      <c r="O70" s="154">
        <f t="shared" si="7"/>
        <v>0</v>
      </c>
      <c r="P70">
        <v>40</v>
      </c>
      <c r="Q70">
        <v>23.3</v>
      </c>
      <c r="R70">
        <v>8.35</v>
      </c>
      <c r="S70">
        <v>41.77</v>
      </c>
      <c r="T70">
        <v>26.58</v>
      </c>
      <c r="U70" s="156">
        <f t="shared" si="8"/>
        <v>140</v>
      </c>
      <c r="V70" s="154">
        <f t="shared" si="9"/>
        <v>0</v>
      </c>
    </row>
    <row r="71" spans="1:22">
      <c r="A71" t="s">
        <v>113</v>
      </c>
      <c r="B71">
        <f>PPCL!D71</f>
        <v>187</v>
      </c>
      <c r="C71">
        <f>PPCL!E71</f>
        <v>0</v>
      </c>
      <c r="D71">
        <f>PPCL!O71</f>
        <v>35</v>
      </c>
      <c r="E71">
        <f>PPCL!P71</f>
        <v>0</v>
      </c>
      <c r="F71">
        <f t="shared" si="10"/>
        <v>187</v>
      </c>
      <c r="G71">
        <f t="shared" si="11"/>
        <v>35</v>
      </c>
      <c r="H71" s="154"/>
      <c r="I71">
        <f>BRPL_EOD!AI71+BRPL_EOD!AJ71</f>
        <v>14.24</v>
      </c>
      <c r="J71">
        <f>BYPL_EOD!AI71+BYPL_EOD!AJ71</f>
        <v>8.3000000000000007</v>
      </c>
      <c r="K71">
        <f>MES_EOD!AI71+MES_EOD!AJ71</f>
        <v>0</v>
      </c>
      <c r="L71">
        <f>NDMC_EOD!AI71+NDMC_EOD!AJ71</f>
        <v>3.56</v>
      </c>
      <c r="M71">
        <f>TPDDL_EOD!AI71+TPDDL_EOD!AJ71</f>
        <v>8.9</v>
      </c>
      <c r="N71">
        <f t="shared" si="6"/>
        <v>35</v>
      </c>
      <c r="O71" s="154">
        <f t="shared" si="7"/>
        <v>0</v>
      </c>
      <c r="P71">
        <v>14.24</v>
      </c>
      <c r="Q71">
        <v>8.3000000000000007</v>
      </c>
      <c r="R71">
        <v>0</v>
      </c>
      <c r="S71">
        <v>3.56</v>
      </c>
      <c r="T71">
        <v>8.9</v>
      </c>
      <c r="U71" s="156">
        <f t="shared" si="8"/>
        <v>35</v>
      </c>
      <c r="V71" s="154">
        <f t="shared" si="9"/>
        <v>0</v>
      </c>
    </row>
    <row r="72" spans="1:22">
      <c r="A72" t="s">
        <v>114</v>
      </c>
      <c r="B72">
        <f>PPCL!D72</f>
        <v>187</v>
      </c>
      <c r="C72">
        <f>PPCL!E72</f>
        <v>0</v>
      </c>
      <c r="D72">
        <f>PPCL!O72</f>
        <v>35</v>
      </c>
      <c r="E72">
        <f>PPCL!P72</f>
        <v>0</v>
      </c>
      <c r="F72">
        <f t="shared" si="10"/>
        <v>187</v>
      </c>
      <c r="G72">
        <f t="shared" si="11"/>
        <v>35</v>
      </c>
      <c r="H72" s="154"/>
      <c r="I72">
        <f>BRPL_EOD!AI72+BRPL_EOD!AJ72</f>
        <v>5.12</v>
      </c>
      <c r="J72">
        <f>BYPL_EOD!AI72+BYPL_EOD!AJ72</f>
        <v>11.94</v>
      </c>
      <c r="K72">
        <f>MES_EOD!AI72+MES_EOD!AJ72</f>
        <v>0</v>
      </c>
      <c r="L72">
        <f>NDMC_EOD!AI72+NDMC_EOD!AJ72</f>
        <v>5.12</v>
      </c>
      <c r="M72">
        <f>TPDDL_EOD!AI72+TPDDL_EOD!AJ72</f>
        <v>12.81</v>
      </c>
      <c r="N72">
        <f t="shared" si="6"/>
        <v>34.99</v>
      </c>
      <c r="O72" s="154">
        <f t="shared" si="7"/>
        <v>9.9999999999980105E-3</v>
      </c>
      <c r="P72">
        <v>5.1214632752214913</v>
      </c>
      <c r="Q72">
        <v>11.943412403543869</v>
      </c>
      <c r="R72">
        <v>0</v>
      </c>
      <c r="S72">
        <v>5.1214632752214913</v>
      </c>
      <c r="T72">
        <v>12.813661046013147</v>
      </c>
      <c r="U72" s="156">
        <f t="shared" si="8"/>
        <v>35</v>
      </c>
      <c r="V72" s="154">
        <f t="shared" si="9"/>
        <v>0</v>
      </c>
    </row>
    <row r="73" spans="1:22">
      <c r="A73" t="s">
        <v>115</v>
      </c>
      <c r="B73">
        <f>PPCL!D73</f>
        <v>187</v>
      </c>
      <c r="C73">
        <f>PPCL!E73</f>
        <v>0</v>
      </c>
      <c r="D73">
        <f>PPCL!O73</f>
        <v>35</v>
      </c>
      <c r="E73">
        <f>PPCL!P73</f>
        <v>0</v>
      </c>
      <c r="F73">
        <f t="shared" si="10"/>
        <v>187</v>
      </c>
      <c r="G73">
        <f t="shared" si="11"/>
        <v>35</v>
      </c>
      <c r="H73" s="154"/>
      <c r="I73">
        <f>BRPL_EOD!AI73+BRPL_EOD!AJ73</f>
        <v>4.59</v>
      </c>
      <c r="J73">
        <f>BYPL_EOD!AI73+BYPL_EOD!AJ73</f>
        <v>10.69</v>
      </c>
      <c r="K73">
        <f>MES_EOD!AI73+MES_EOD!AJ73</f>
        <v>3.67</v>
      </c>
      <c r="L73">
        <f>NDMC_EOD!AI73+NDMC_EOD!AJ73</f>
        <v>4.59</v>
      </c>
      <c r="M73">
        <f>TPDDL_EOD!AI73+TPDDL_EOD!AJ73</f>
        <v>11.47</v>
      </c>
      <c r="N73">
        <f t="shared" si="6"/>
        <v>35.01</v>
      </c>
      <c r="O73" s="154">
        <f t="shared" si="7"/>
        <v>-9.9999999999980105E-3</v>
      </c>
      <c r="P73">
        <v>4.5886889460154245</v>
      </c>
      <c r="Q73">
        <v>10.686946586689517</v>
      </c>
      <c r="R73">
        <v>3.6689517280776922</v>
      </c>
      <c r="S73">
        <v>4.5886889460154245</v>
      </c>
      <c r="T73">
        <v>11.466723793201943</v>
      </c>
      <c r="U73" s="156">
        <f t="shared" si="8"/>
        <v>35</v>
      </c>
      <c r="V73" s="154">
        <f t="shared" si="9"/>
        <v>0</v>
      </c>
    </row>
    <row r="74" spans="1:22">
      <c r="A74" t="s">
        <v>116</v>
      </c>
      <c r="B74">
        <f>PPCL!D74</f>
        <v>187</v>
      </c>
      <c r="C74">
        <f>PPCL!E74</f>
        <v>0</v>
      </c>
      <c r="D74">
        <f>PPCL!O74</f>
        <v>35</v>
      </c>
      <c r="E74">
        <f>PPCL!P74</f>
        <v>0</v>
      </c>
      <c r="F74">
        <f t="shared" si="10"/>
        <v>187</v>
      </c>
      <c r="G74">
        <f t="shared" si="11"/>
        <v>35</v>
      </c>
      <c r="H74" s="154"/>
      <c r="I74">
        <f>BRPL_EOD!AI74+BRPL_EOD!AJ74</f>
        <v>5.12</v>
      </c>
      <c r="J74">
        <f>BYPL_EOD!AI74+BYPL_EOD!AJ74</f>
        <v>11.94</v>
      </c>
      <c r="K74">
        <f>MES_EOD!AI74+MES_EOD!AJ74</f>
        <v>0</v>
      </c>
      <c r="L74">
        <f>NDMC_EOD!AI74+NDMC_EOD!AJ74</f>
        <v>5.12</v>
      </c>
      <c r="M74">
        <f>TPDDL_EOD!AI74+TPDDL_EOD!AJ74</f>
        <v>12.81</v>
      </c>
      <c r="N74">
        <f t="shared" si="6"/>
        <v>34.99</v>
      </c>
      <c r="O74" s="154">
        <f t="shared" si="7"/>
        <v>9.9999999999980105E-3</v>
      </c>
      <c r="P74">
        <v>5.1214632752214913</v>
      </c>
      <c r="Q74">
        <v>11.943412403543869</v>
      </c>
      <c r="R74">
        <v>0</v>
      </c>
      <c r="S74">
        <v>5.1214632752214913</v>
      </c>
      <c r="T74">
        <v>12.813661046013147</v>
      </c>
      <c r="U74" s="156">
        <f t="shared" si="8"/>
        <v>35</v>
      </c>
      <c r="V74" s="154">
        <f t="shared" si="9"/>
        <v>0</v>
      </c>
    </row>
    <row r="75" spans="1:22">
      <c r="A75" t="s">
        <v>117</v>
      </c>
      <c r="B75">
        <f>PPCL!D75</f>
        <v>187</v>
      </c>
      <c r="C75">
        <f>PPCL!E75</f>
        <v>0</v>
      </c>
      <c r="D75">
        <f>PPCL!O75</f>
        <v>35</v>
      </c>
      <c r="E75">
        <f>PPCL!P75</f>
        <v>0</v>
      </c>
      <c r="F75">
        <f t="shared" si="10"/>
        <v>187</v>
      </c>
      <c r="G75">
        <f t="shared" si="11"/>
        <v>35</v>
      </c>
      <c r="H75" s="154"/>
      <c r="I75">
        <f>BRPL_EOD!AI75+BRPL_EOD!AJ75</f>
        <v>5.12</v>
      </c>
      <c r="J75">
        <f>BYPL_EOD!AI75+BYPL_EOD!AJ75</f>
        <v>11.94</v>
      </c>
      <c r="K75">
        <f>MES_EOD!AI75+MES_EOD!AJ75</f>
        <v>0</v>
      </c>
      <c r="L75">
        <f>NDMC_EOD!AI75+NDMC_EOD!AJ75</f>
        <v>5.12</v>
      </c>
      <c r="M75">
        <f>TPDDL_EOD!AI75+TPDDL_EOD!AJ75</f>
        <v>12.81</v>
      </c>
      <c r="N75">
        <f t="shared" si="6"/>
        <v>34.99</v>
      </c>
      <c r="O75" s="154">
        <f t="shared" si="7"/>
        <v>9.9999999999980105E-3</v>
      </c>
      <c r="P75">
        <v>5.1214632752214913</v>
      </c>
      <c r="Q75">
        <v>11.943412403543869</v>
      </c>
      <c r="R75">
        <v>0</v>
      </c>
      <c r="S75">
        <v>5.1214632752214913</v>
      </c>
      <c r="T75">
        <v>12.813661046013147</v>
      </c>
      <c r="U75" s="156">
        <f t="shared" si="8"/>
        <v>35</v>
      </c>
      <c r="V75" s="154">
        <f t="shared" si="9"/>
        <v>0</v>
      </c>
    </row>
    <row r="76" spans="1:22">
      <c r="A76" t="s">
        <v>118</v>
      </c>
      <c r="B76">
        <f>PPCL!D76</f>
        <v>187</v>
      </c>
      <c r="C76">
        <f>PPCL!E76</f>
        <v>0</v>
      </c>
      <c r="D76">
        <f>PPCL!O76</f>
        <v>28</v>
      </c>
      <c r="E76">
        <f>PPCL!P76</f>
        <v>0</v>
      </c>
      <c r="F76">
        <f t="shared" si="10"/>
        <v>187</v>
      </c>
      <c r="G76">
        <f t="shared" si="11"/>
        <v>28</v>
      </c>
      <c r="H76" s="154"/>
      <c r="I76">
        <f>BRPL_EOD!AI76+BRPL_EOD!AJ76</f>
        <v>4.0999999999999996</v>
      </c>
      <c r="J76">
        <f>BYPL_EOD!AI76+BYPL_EOD!AJ76</f>
        <v>9.5500000000000007</v>
      </c>
      <c r="K76">
        <f>MES_EOD!AI76+MES_EOD!AJ76</f>
        <v>0</v>
      </c>
      <c r="L76">
        <f>NDMC_EOD!AI76+NDMC_EOD!AJ76</f>
        <v>4.0999999999999996</v>
      </c>
      <c r="M76">
        <f>TPDDL_EOD!AI76+TPDDL_EOD!AJ76</f>
        <v>10.25</v>
      </c>
      <c r="N76">
        <f t="shared" si="6"/>
        <v>28</v>
      </c>
      <c r="O76" s="154">
        <f t="shared" si="7"/>
        <v>0</v>
      </c>
      <c r="P76">
        <v>4.0999999999999996</v>
      </c>
      <c r="Q76">
        <v>9.5500000000000007</v>
      </c>
      <c r="R76">
        <v>0</v>
      </c>
      <c r="S76">
        <v>4.0999999999999996</v>
      </c>
      <c r="T76">
        <v>10.25</v>
      </c>
      <c r="U76" s="156">
        <f t="shared" si="8"/>
        <v>28</v>
      </c>
      <c r="V76" s="154">
        <f t="shared" si="9"/>
        <v>0</v>
      </c>
    </row>
    <row r="77" spans="1:22">
      <c r="A77" t="s">
        <v>119</v>
      </c>
      <c r="B77">
        <f>PPCL!D77</f>
        <v>187</v>
      </c>
      <c r="C77">
        <f>PPCL!E77</f>
        <v>0</v>
      </c>
      <c r="D77">
        <f>PPCL!O77</f>
        <v>28</v>
      </c>
      <c r="E77">
        <f>PPCL!P77</f>
        <v>0</v>
      </c>
      <c r="F77">
        <f t="shared" si="10"/>
        <v>187</v>
      </c>
      <c r="G77">
        <f t="shared" si="11"/>
        <v>28</v>
      </c>
      <c r="H77" s="154"/>
      <c r="I77">
        <f>BRPL_EOD!AI77+BRPL_EOD!AJ77</f>
        <v>4.92</v>
      </c>
      <c r="J77">
        <f>BYPL_EOD!AI77+BYPL_EOD!AJ77</f>
        <v>5.87</v>
      </c>
      <c r="K77">
        <f>MES_EOD!AI77+MES_EOD!AJ77</f>
        <v>0</v>
      </c>
      <c r="L77">
        <f>NDMC_EOD!AI77+NDMC_EOD!AJ77</f>
        <v>4.92</v>
      </c>
      <c r="M77">
        <f>TPDDL_EOD!AI77+TPDDL_EOD!AJ77</f>
        <v>12.29</v>
      </c>
      <c r="N77">
        <f t="shared" si="6"/>
        <v>28</v>
      </c>
      <c r="O77" s="154">
        <f t="shared" si="7"/>
        <v>0</v>
      </c>
      <c r="P77">
        <v>4.92</v>
      </c>
      <c r="Q77">
        <v>5.87</v>
      </c>
      <c r="R77">
        <v>0</v>
      </c>
      <c r="S77">
        <v>4.92</v>
      </c>
      <c r="T77">
        <v>12.29</v>
      </c>
      <c r="U77" s="156">
        <f t="shared" si="8"/>
        <v>28</v>
      </c>
      <c r="V77" s="154">
        <f t="shared" si="9"/>
        <v>0</v>
      </c>
    </row>
    <row r="78" spans="1:22">
      <c r="A78" t="s">
        <v>120</v>
      </c>
      <c r="B78">
        <f>PPCL!D78</f>
        <v>187</v>
      </c>
      <c r="C78">
        <f>PPCL!E78</f>
        <v>0</v>
      </c>
      <c r="D78">
        <f>PPCL!O78</f>
        <v>28</v>
      </c>
      <c r="E78">
        <f>PPCL!P78</f>
        <v>0</v>
      </c>
      <c r="F78">
        <f t="shared" si="10"/>
        <v>187</v>
      </c>
      <c r="G78">
        <f t="shared" si="11"/>
        <v>28</v>
      </c>
      <c r="H78" s="154"/>
      <c r="I78">
        <f>BRPL_EOD!AI78+BRPL_EOD!AJ78</f>
        <v>4.92</v>
      </c>
      <c r="J78">
        <f>BYPL_EOD!AI78+BYPL_EOD!AJ78</f>
        <v>5.87</v>
      </c>
      <c r="K78">
        <f>MES_EOD!AI78+MES_EOD!AJ78</f>
        <v>0</v>
      </c>
      <c r="L78">
        <f>NDMC_EOD!AI78+NDMC_EOD!AJ78</f>
        <v>4.92</v>
      </c>
      <c r="M78">
        <f>TPDDL_EOD!AI78+TPDDL_EOD!AJ78</f>
        <v>12.29</v>
      </c>
      <c r="N78">
        <f t="shared" si="6"/>
        <v>28</v>
      </c>
      <c r="O78" s="154">
        <f t="shared" si="7"/>
        <v>0</v>
      </c>
      <c r="P78">
        <v>4.92</v>
      </c>
      <c r="Q78">
        <v>5.87</v>
      </c>
      <c r="R78">
        <v>0</v>
      </c>
      <c r="S78">
        <v>4.92</v>
      </c>
      <c r="T78">
        <v>12.29</v>
      </c>
      <c r="U78" s="156">
        <f t="shared" si="8"/>
        <v>28</v>
      </c>
      <c r="V78" s="154">
        <f t="shared" si="9"/>
        <v>0</v>
      </c>
    </row>
    <row r="79" spans="1:22">
      <c r="A79" t="s">
        <v>121</v>
      </c>
      <c r="B79">
        <f>PPCL!D79</f>
        <v>187</v>
      </c>
      <c r="C79">
        <f>PPCL!E79</f>
        <v>0</v>
      </c>
      <c r="D79">
        <f>PPCL!O79</f>
        <v>28</v>
      </c>
      <c r="E79">
        <f>PPCL!P79</f>
        <v>0</v>
      </c>
      <c r="F79">
        <f t="shared" si="10"/>
        <v>187</v>
      </c>
      <c r="G79">
        <f t="shared" si="11"/>
        <v>28</v>
      </c>
      <c r="H79" s="154"/>
      <c r="I79">
        <f>BRPL_EOD!AI79+BRPL_EOD!AJ79</f>
        <v>4.83</v>
      </c>
      <c r="J79">
        <f>BYPL_EOD!AI79+BYPL_EOD!AJ79</f>
        <v>2.41</v>
      </c>
      <c r="K79">
        <f>MES_EOD!AI79+MES_EOD!AJ79</f>
        <v>3.86</v>
      </c>
      <c r="L79">
        <f>NDMC_EOD!AI79+NDMC_EOD!AJ79</f>
        <v>4.83</v>
      </c>
      <c r="M79">
        <f>TPDDL_EOD!AI79+TPDDL_EOD!AJ79</f>
        <v>12.07</v>
      </c>
      <c r="N79">
        <f t="shared" si="6"/>
        <v>28</v>
      </c>
      <c r="O79" s="154">
        <f t="shared" si="7"/>
        <v>0</v>
      </c>
      <c r="P79">
        <v>4.83</v>
      </c>
      <c r="Q79">
        <v>2.41</v>
      </c>
      <c r="R79">
        <v>3.86</v>
      </c>
      <c r="S79">
        <v>4.83</v>
      </c>
      <c r="T79">
        <v>12.07</v>
      </c>
      <c r="U79" s="156">
        <f t="shared" si="8"/>
        <v>28</v>
      </c>
      <c r="V79" s="154">
        <f t="shared" si="9"/>
        <v>0</v>
      </c>
    </row>
    <row r="80" spans="1:22">
      <c r="A80" t="s">
        <v>122</v>
      </c>
      <c r="B80">
        <f>PPCL!D80</f>
        <v>187</v>
      </c>
      <c r="C80">
        <f>PPCL!E80</f>
        <v>0</v>
      </c>
      <c r="D80">
        <f>PPCL!O80</f>
        <v>28</v>
      </c>
      <c r="E80">
        <f>PPCL!P80</f>
        <v>0</v>
      </c>
      <c r="F80">
        <f t="shared" si="10"/>
        <v>187</v>
      </c>
      <c r="G80">
        <f t="shared" si="11"/>
        <v>28</v>
      </c>
      <c r="H80" s="154"/>
      <c r="I80">
        <f>BRPL_EOD!AI80+BRPL_EOD!AJ80</f>
        <v>5.6</v>
      </c>
      <c r="J80">
        <f>BYPL_EOD!AI80+BYPL_EOD!AJ80</f>
        <v>2.8</v>
      </c>
      <c r="K80">
        <f>MES_EOD!AI80+MES_EOD!AJ80</f>
        <v>0</v>
      </c>
      <c r="L80">
        <f>NDMC_EOD!AI80+NDMC_EOD!AJ80</f>
        <v>5.6</v>
      </c>
      <c r="M80">
        <f>TPDDL_EOD!AI80+TPDDL_EOD!AJ80</f>
        <v>14</v>
      </c>
      <c r="N80">
        <f t="shared" si="6"/>
        <v>28</v>
      </c>
      <c r="O80" s="154">
        <f t="shared" si="7"/>
        <v>0</v>
      </c>
      <c r="P80">
        <v>5.6</v>
      </c>
      <c r="Q80">
        <v>2.8</v>
      </c>
      <c r="R80">
        <v>0</v>
      </c>
      <c r="S80">
        <v>5.6</v>
      </c>
      <c r="T80">
        <v>14</v>
      </c>
      <c r="U80" s="156">
        <f t="shared" si="8"/>
        <v>28</v>
      </c>
      <c r="V80" s="154">
        <f t="shared" si="9"/>
        <v>0</v>
      </c>
    </row>
    <row r="81" spans="1:22">
      <c r="A81" t="s">
        <v>123</v>
      </c>
      <c r="B81">
        <f>PPCL!D81</f>
        <v>187</v>
      </c>
      <c r="C81">
        <f>PPCL!E81</f>
        <v>0</v>
      </c>
      <c r="D81">
        <f>PPCL!O81</f>
        <v>28</v>
      </c>
      <c r="E81">
        <f>PPCL!P81</f>
        <v>0</v>
      </c>
      <c r="F81">
        <f t="shared" si="10"/>
        <v>187</v>
      </c>
      <c r="G81">
        <f t="shared" si="11"/>
        <v>28</v>
      </c>
      <c r="H81" s="154"/>
      <c r="I81">
        <f>BRPL_EOD!AI81+BRPL_EOD!AJ81</f>
        <v>5.6</v>
      </c>
      <c r="J81">
        <f>BYPL_EOD!AI81+BYPL_EOD!AJ81</f>
        <v>2.8</v>
      </c>
      <c r="K81">
        <f>MES_EOD!AI81+MES_EOD!AJ81</f>
        <v>0</v>
      </c>
      <c r="L81">
        <f>NDMC_EOD!AI81+NDMC_EOD!AJ81</f>
        <v>5.6</v>
      </c>
      <c r="M81">
        <f>TPDDL_EOD!AI81+TPDDL_EOD!AJ81</f>
        <v>14</v>
      </c>
      <c r="N81">
        <f t="shared" si="6"/>
        <v>28</v>
      </c>
      <c r="O81" s="154">
        <f t="shared" si="7"/>
        <v>0</v>
      </c>
      <c r="P81">
        <v>5.6</v>
      </c>
      <c r="Q81">
        <v>2.8</v>
      </c>
      <c r="R81">
        <v>0</v>
      </c>
      <c r="S81">
        <v>5.6</v>
      </c>
      <c r="T81">
        <v>14</v>
      </c>
      <c r="U81" s="156">
        <f t="shared" si="8"/>
        <v>28</v>
      </c>
      <c r="V81" s="154">
        <f t="shared" si="9"/>
        <v>0</v>
      </c>
    </row>
    <row r="82" spans="1:22">
      <c r="A82" t="s">
        <v>124</v>
      </c>
      <c r="B82">
        <f>PPCL!D82</f>
        <v>187</v>
      </c>
      <c r="C82">
        <f>PPCL!E82</f>
        <v>0</v>
      </c>
      <c r="D82">
        <f>PPCL!O82</f>
        <v>28</v>
      </c>
      <c r="E82">
        <f>PPCL!P82</f>
        <v>0</v>
      </c>
      <c r="F82">
        <f t="shared" si="10"/>
        <v>187</v>
      </c>
      <c r="G82">
        <f t="shared" si="11"/>
        <v>28</v>
      </c>
      <c r="H82" s="154"/>
      <c r="I82">
        <f>BRPL_EOD!AI82+BRPL_EOD!AJ82</f>
        <v>5.6</v>
      </c>
      <c r="J82">
        <f>BYPL_EOD!AI82+BYPL_EOD!AJ82</f>
        <v>2.8</v>
      </c>
      <c r="K82">
        <f>MES_EOD!AI82+MES_EOD!AJ82</f>
        <v>0</v>
      </c>
      <c r="L82">
        <f>NDMC_EOD!AI82+NDMC_EOD!AJ82</f>
        <v>5.6</v>
      </c>
      <c r="M82">
        <f>TPDDL_EOD!AI82+TPDDL_EOD!AJ82</f>
        <v>14</v>
      </c>
      <c r="N82">
        <f t="shared" si="6"/>
        <v>28</v>
      </c>
      <c r="O82" s="154">
        <f t="shared" si="7"/>
        <v>0</v>
      </c>
      <c r="P82">
        <v>5.6</v>
      </c>
      <c r="Q82">
        <v>2.8</v>
      </c>
      <c r="R82">
        <v>0</v>
      </c>
      <c r="S82">
        <v>5.6</v>
      </c>
      <c r="T82">
        <v>14</v>
      </c>
      <c r="U82" s="156">
        <f t="shared" si="8"/>
        <v>28</v>
      </c>
      <c r="V82" s="154">
        <f t="shared" si="9"/>
        <v>0</v>
      </c>
    </row>
    <row r="83" spans="1:22">
      <c r="A83" t="s">
        <v>125</v>
      </c>
      <c r="B83">
        <f>PPCL!D83</f>
        <v>187</v>
      </c>
      <c r="C83">
        <f>PPCL!E83</f>
        <v>0</v>
      </c>
      <c r="D83">
        <f>PPCL!O83</f>
        <v>30</v>
      </c>
      <c r="E83">
        <f>PPCL!P83</f>
        <v>0</v>
      </c>
      <c r="F83">
        <f t="shared" si="10"/>
        <v>187</v>
      </c>
      <c r="G83">
        <f t="shared" si="11"/>
        <v>30</v>
      </c>
      <c r="H83" s="154"/>
      <c r="I83">
        <f>BRPL_EOD!AI83+BRPL_EOD!AJ83</f>
        <v>6</v>
      </c>
      <c r="J83">
        <f>BYPL_EOD!AI83+BYPL_EOD!AJ83</f>
        <v>3</v>
      </c>
      <c r="K83">
        <f>MES_EOD!AI83+MES_EOD!AJ83</f>
        <v>0</v>
      </c>
      <c r="L83">
        <f>NDMC_EOD!AI83+NDMC_EOD!AJ83</f>
        <v>6</v>
      </c>
      <c r="M83">
        <f>TPDDL_EOD!AI83+TPDDL_EOD!AJ83</f>
        <v>15</v>
      </c>
      <c r="N83">
        <f t="shared" si="6"/>
        <v>30</v>
      </c>
      <c r="O83" s="154">
        <f t="shared" si="7"/>
        <v>0</v>
      </c>
      <c r="P83">
        <v>6</v>
      </c>
      <c r="Q83">
        <v>3</v>
      </c>
      <c r="R83">
        <v>0</v>
      </c>
      <c r="S83">
        <v>6</v>
      </c>
      <c r="T83">
        <v>15</v>
      </c>
      <c r="U83" s="156">
        <f t="shared" si="8"/>
        <v>30</v>
      </c>
      <c r="V83" s="154">
        <f t="shared" si="9"/>
        <v>0</v>
      </c>
    </row>
    <row r="84" spans="1:22">
      <c r="A84" t="s">
        <v>126</v>
      </c>
      <c r="B84">
        <f>PPCL!D84</f>
        <v>187</v>
      </c>
      <c r="C84">
        <f>PPCL!E84</f>
        <v>0</v>
      </c>
      <c r="D84">
        <f>PPCL!O84</f>
        <v>30</v>
      </c>
      <c r="E84">
        <f>PPCL!P84</f>
        <v>0</v>
      </c>
      <c r="F84">
        <f t="shared" si="10"/>
        <v>187</v>
      </c>
      <c r="G84">
        <f t="shared" si="11"/>
        <v>30</v>
      </c>
      <c r="H84" s="154"/>
      <c r="I84">
        <f>BRPL_EOD!AI84+BRPL_EOD!AJ84</f>
        <v>6</v>
      </c>
      <c r="J84">
        <f>BYPL_EOD!AI84+BYPL_EOD!AJ84</f>
        <v>3</v>
      </c>
      <c r="K84">
        <f>MES_EOD!AI84+MES_EOD!AJ84</f>
        <v>0</v>
      </c>
      <c r="L84">
        <f>NDMC_EOD!AI84+NDMC_EOD!AJ84</f>
        <v>6</v>
      </c>
      <c r="M84">
        <f>TPDDL_EOD!AI84+TPDDL_EOD!AJ84</f>
        <v>15</v>
      </c>
      <c r="N84">
        <f t="shared" si="6"/>
        <v>30</v>
      </c>
      <c r="O84" s="154">
        <f t="shared" si="7"/>
        <v>0</v>
      </c>
      <c r="P84">
        <v>6</v>
      </c>
      <c r="Q84">
        <v>3</v>
      </c>
      <c r="R84">
        <v>0</v>
      </c>
      <c r="S84">
        <v>6</v>
      </c>
      <c r="T84">
        <v>15</v>
      </c>
      <c r="U84" s="156">
        <f t="shared" si="8"/>
        <v>30</v>
      </c>
      <c r="V84" s="154">
        <f t="shared" si="9"/>
        <v>0</v>
      </c>
    </row>
    <row r="85" spans="1:22">
      <c r="A85" t="s">
        <v>127</v>
      </c>
      <c r="B85">
        <f>PPCL!D85</f>
        <v>187</v>
      </c>
      <c r="C85">
        <f>PPCL!E85</f>
        <v>0</v>
      </c>
      <c r="D85">
        <f>PPCL!O85</f>
        <v>30</v>
      </c>
      <c r="E85">
        <f>PPCL!P85</f>
        <v>0</v>
      </c>
      <c r="F85">
        <f t="shared" si="10"/>
        <v>187</v>
      </c>
      <c r="G85">
        <f t="shared" si="11"/>
        <v>30</v>
      </c>
      <c r="H85" s="154"/>
      <c r="I85">
        <f>BRPL_EOD!AI85+BRPL_EOD!AJ85</f>
        <v>6</v>
      </c>
      <c r="J85">
        <f>BYPL_EOD!AI85+BYPL_EOD!AJ85</f>
        <v>3</v>
      </c>
      <c r="K85">
        <f>MES_EOD!AI85+MES_EOD!AJ85</f>
        <v>0</v>
      </c>
      <c r="L85">
        <f>NDMC_EOD!AI85+NDMC_EOD!AJ85</f>
        <v>6</v>
      </c>
      <c r="M85">
        <f>TPDDL_EOD!AI85+TPDDL_EOD!AJ85</f>
        <v>15</v>
      </c>
      <c r="N85">
        <f t="shared" si="6"/>
        <v>30</v>
      </c>
      <c r="O85" s="154">
        <f t="shared" si="7"/>
        <v>0</v>
      </c>
      <c r="P85">
        <v>6</v>
      </c>
      <c r="Q85">
        <v>3</v>
      </c>
      <c r="R85">
        <v>0</v>
      </c>
      <c r="S85">
        <v>6</v>
      </c>
      <c r="T85">
        <v>15</v>
      </c>
      <c r="U85" s="156">
        <f t="shared" si="8"/>
        <v>30</v>
      </c>
      <c r="V85" s="154">
        <f t="shared" si="9"/>
        <v>0</v>
      </c>
    </row>
    <row r="86" spans="1:22">
      <c r="A86" t="s">
        <v>128</v>
      </c>
      <c r="B86">
        <f>PPCL!D86</f>
        <v>187</v>
      </c>
      <c r="C86">
        <f>PPCL!E86</f>
        <v>0</v>
      </c>
      <c r="D86">
        <f>PPCL!O86</f>
        <v>30</v>
      </c>
      <c r="E86">
        <f>PPCL!P86</f>
        <v>0</v>
      </c>
      <c r="F86">
        <f t="shared" si="10"/>
        <v>187</v>
      </c>
      <c r="G86">
        <f t="shared" si="11"/>
        <v>30</v>
      </c>
      <c r="H86" s="154"/>
      <c r="I86">
        <f>BRPL_EOD!AI86+BRPL_EOD!AJ86</f>
        <v>6</v>
      </c>
      <c r="J86">
        <f>BYPL_EOD!AI86+BYPL_EOD!AJ86</f>
        <v>3</v>
      </c>
      <c r="K86">
        <f>MES_EOD!AI86+MES_EOD!AJ86</f>
        <v>0</v>
      </c>
      <c r="L86">
        <f>NDMC_EOD!AI86+NDMC_EOD!AJ86</f>
        <v>6</v>
      </c>
      <c r="M86">
        <f>TPDDL_EOD!AI86+TPDDL_EOD!AJ86</f>
        <v>15</v>
      </c>
      <c r="N86">
        <f t="shared" si="6"/>
        <v>30</v>
      </c>
      <c r="O86" s="154">
        <f t="shared" si="7"/>
        <v>0</v>
      </c>
      <c r="P86">
        <v>6</v>
      </c>
      <c r="Q86">
        <v>3</v>
      </c>
      <c r="R86">
        <v>0</v>
      </c>
      <c r="S86">
        <v>6</v>
      </c>
      <c r="T86">
        <v>15</v>
      </c>
      <c r="U86" s="156">
        <f t="shared" si="8"/>
        <v>30</v>
      </c>
      <c r="V86" s="154">
        <f t="shared" si="9"/>
        <v>0</v>
      </c>
    </row>
    <row r="87" spans="1:22">
      <c r="A87" t="s">
        <v>129</v>
      </c>
      <c r="B87">
        <f>PPCL!D87</f>
        <v>187</v>
      </c>
      <c r="C87">
        <f>PPCL!E87</f>
        <v>0</v>
      </c>
      <c r="D87">
        <f>PPCL!O87</f>
        <v>30</v>
      </c>
      <c r="E87">
        <f>PPCL!P87</f>
        <v>0</v>
      </c>
      <c r="F87">
        <f t="shared" si="10"/>
        <v>187</v>
      </c>
      <c r="G87">
        <f t="shared" si="11"/>
        <v>30</v>
      </c>
      <c r="H87" s="154"/>
      <c r="I87">
        <f>BRPL_EOD!AI87+BRPL_EOD!AJ87</f>
        <v>6</v>
      </c>
      <c r="J87">
        <f>BYPL_EOD!AI87+BYPL_EOD!AJ87</f>
        <v>3</v>
      </c>
      <c r="K87">
        <f>MES_EOD!AI87+MES_EOD!AJ87</f>
        <v>0</v>
      </c>
      <c r="L87">
        <f>NDMC_EOD!AI87+NDMC_EOD!AJ87</f>
        <v>6</v>
      </c>
      <c r="M87">
        <f>TPDDL_EOD!AI87+TPDDL_EOD!AJ87</f>
        <v>15</v>
      </c>
      <c r="N87">
        <f t="shared" si="6"/>
        <v>30</v>
      </c>
      <c r="O87" s="154">
        <f t="shared" si="7"/>
        <v>0</v>
      </c>
      <c r="P87">
        <v>6</v>
      </c>
      <c r="Q87">
        <v>3</v>
      </c>
      <c r="R87">
        <v>0</v>
      </c>
      <c r="S87">
        <v>6</v>
      </c>
      <c r="T87">
        <v>15</v>
      </c>
      <c r="U87" s="156">
        <f t="shared" si="8"/>
        <v>30</v>
      </c>
      <c r="V87" s="154">
        <f t="shared" si="9"/>
        <v>0</v>
      </c>
    </row>
    <row r="88" spans="1:22">
      <c r="A88" t="s">
        <v>130</v>
      </c>
      <c r="B88">
        <f>PPCL!D88</f>
        <v>187</v>
      </c>
      <c r="C88">
        <f>PPCL!E88</f>
        <v>0</v>
      </c>
      <c r="D88">
        <f>PPCL!O88</f>
        <v>30</v>
      </c>
      <c r="E88">
        <f>PPCL!P88</f>
        <v>0</v>
      </c>
      <c r="F88">
        <f t="shared" si="10"/>
        <v>187</v>
      </c>
      <c r="G88">
        <f t="shared" si="11"/>
        <v>30</v>
      </c>
      <c r="H88" s="154"/>
      <c r="I88">
        <f>BRPL_EOD!AI88+BRPL_EOD!AJ88</f>
        <v>6</v>
      </c>
      <c r="J88">
        <f>BYPL_EOD!AI88+BYPL_EOD!AJ88</f>
        <v>3</v>
      </c>
      <c r="K88">
        <f>MES_EOD!AI88+MES_EOD!AJ88</f>
        <v>0</v>
      </c>
      <c r="L88">
        <f>NDMC_EOD!AI88+NDMC_EOD!AJ88</f>
        <v>6</v>
      </c>
      <c r="M88">
        <f>TPDDL_EOD!AI88+TPDDL_EOD!AJ88</f>
        <v>15</v>
      </c>
      <c r="N88">
        <f t="shared" si="6"/>
        <v>30</v>
      </c>
      <c r="O88" s="154">
        <f t="shared" si="7"/>
        <v>0</v>
      </c>
      <c r="P88">
        <v>6</v>
      </c>
      <c r="Q88">
        <v>3</v>
      </c>
      <c r="R88">
        <v>0</v>
      </c>
      <c r="S88">
        <v>6</v>
      </c>
      <c r="T88">
        <v>15</v>
      </c>
      <c r="U88" s="156">
        <f t="shared" si="8"/>
        <v>30</v>
      </c>
      <c r="V88" s="154">
        <f t="shared" si="9"/>
        <v>0</v>
      </c>
    </row>
    <row r="89" spans="1:22">
      <c r="A89" t="s">
        <v>131</v>
      </c>
      <c r="B89">
        <f>PPCL!D89</f>
        <v>187</v>
      </c>
      <c r="C89">
        <f>PPCL!E89</f>
        <v>0</v>
      </c>
      <c r="D89">
        <f>PPCL!O89</f>
        <v>30</v>
      </c>
      <c r="E89">
        <f>PPCL!P89</f>
        <v>0</v>
      </c>
      <c r="F89">
        <f t="shared" si="10"/>
        <v>187</v>
      </c>
      <c r="G89">
        <f t="shared" si="11"/>
        <v>30</v>
      </c>
      <c r="H89" s="154"/>
      <c r="I89">
        <f>BRPL_EOD!AI89+BRPL_EOD!AJ89</f>
        <v>6</v>
      </c>
      <c r="J89">
        <f>BYPL_EOD!AI89+BYPL_EOD!AJ89</f>
        <v>3</v>
      </c>
      <c r="K89">
        <f>MES_EOD!AI89+MES_EOD!AJ89</f>
        <v>0</v>
      </c>
      <c r="L89">
        <f>NDMC_EOD!AI89+NDMC_EOD!AJ89</f>
        <v>6</v>
      </c>
      <c r="M89">
        <f>TPDDL_EOD!AI89+TPDDL_EOD!AJ89</f>
        <v>15</v>
      </c>
      <c r="N89">
        <f t="shared" si="6"/>
        <v>30</v>
      </c>
      <c r="O89" s="154">
        <f t="shared" si="7"/>
        <v>0</v>
      </c>
      <c r="P89">
        <v>6</v>
      </c>
      <c r="Q89">
        <v>3</v>
      </c>
      <c r="R89">
        <v>0</v>
      </c>
      <c r="S89">
        <v>6</v>
      </c>
      <c r="T89">
        <v>15</v>
      </c>
      <c r="U89" s="156">
        <f t="shared" si="8"/>
        <v>30</v>
      </c>
      <c r="V89" s="154">
        <f t="shared" si="9"/>
        <v>0</v>
      </c>
    </row>
    <row r="90" spans="1:22">
      <c r="A90" t="s">
        <v>132</v>
      </c>
      <c r="B90">
        <f>PPCL!D90</f>
        <v>187</v>
      </c>
      <c r="C90">
        <f>PPCL!E90</f>
        <v>0</v>
      </c>
      <c r="D90">
        <f>PPCL!O90</f>
        <v>30</v>
      </c>
      <c r="E90">
        <f>PPCL!P90</f>
        <v>0</v>
      </c>
      <c r="F90">
        <f t="shared" si="10"/>
        <v>187</v>
      </c>
      <c r="G90">
        <f t="shared" si="11"/>
        <v>30</v>
      </c>
      <c r="H90" s="154"/>
      <c r="I90">
        <f>BRPL_EOD!AI90+BRPL_EOD!AJ90</f>
        <v>6</v>
      </c>
      <c r="J90">
        <f>BYPL_EOD!AI90+BYPL_EOD!AJ90</f>
        <v>3</v>
      </c>
      <c r="K90">
        <f>MES_EOD!AI90+MES_EOD!AJ90</f>
        <v>0</v>
      </c>
      <c r="L90">
        <f>NDMC_EOD!AI90+NDMC_EOD!AJ90</f>
        <v>6</v>
      </c>
      <c r="M90">
        <f>TPDDL_EOD!AI90+TPDDL_EOD!AJ90</f>
        <v>15</v>
      </c>
      <c r="N90">
        <f t="shared" si="6"/>
        <v>30</v>
      </c>
      <c r="O90" s="154">
        <f t="shared" si="7"/>
        <v>0</v>
      </c>
      <c r="P90">
        <v>6</v>
      </c>
      <c r="Q90">
        <v>3</v>
      </c>
      <c r="R90">
        <v>0</v>
      </c>
      <c r="S90">
        <v>6</v>
      </c>
      <c r="T90">
        <v>15</v>
      </c>
      <c r="U90" s="156">
        <f t="shared" si="8"/>
        <v>30</v>
      </c>
      <c r="V90" s="154">
        <f t="shared" si="9"/>
        <v>0</v>
      </c>
    </row>
    <row r="91" spans="1:22">
      <c r="A91" t="s">
        <v>133</v>
      </c>
      <c r="B91">
        <f>PPCL!D91</f>
        <v>187</v>
      </c>
      <c r="C91">
        <f>PPCL!E91</f>
        <v>0</v>
      </c>
      <c r="D91">
        <f>PPCL!O91</f>
        <v>30</v>
      </c>
      <c r="E91">
        <f>PPCL!P91</f>
        <v>0</v>
      </c>
      <c r="F91">
        <f t="shared" si="10"/>
        <v>187</v>
      </c>
      <c r="G91">
        <f t="shared" si="11"/>
        <v>30</v>
      </c>
      <c r="H91" s="154"/>
      <c r="I91">
        <f>BRPL_EOD!AI91+BRPL_EOD!AJ91</f>
        <v>6</v>
      </c>
      <c r="J91">
        <f>BYPL_EOD!AI91+BYPL_EOD!AJ91</f>
        <v>3</v>
      </c>
      <c r="K91">
        <f>MES_EOD!AI91+MES_EOD!AJ91</f>
        <v>0</v>
      </c>
      <c r="L91">
        <f>NDMC_EOD!AI91+NDMC_EOD!AJ91</f>
        <v>6</v>
      </c>
      <c r="M91">
        <f>TPDDL_EOD!AI91+TPDDL_EOD!AJ91</f>
        <v>15</v>
      </c>
      <c r="N91">
        <f t="shared" si="6"/>
        <v>30</v>
      </c>
      <c r="O91" s="154">
        <f t="shared" si="7"/>
        <v>0</v>
      </c>
      <c r="P91">
        <v>6</v>
      </c>
      <c r="Q91">
        <v>3</v>
      </c>
      <c r="R91">
        <v>0</v>
      </c>
      <c r="S91">
        <v>6</v>
      </c>
      <c r="T91">
        <v>15</v>
      </c>
      <c r="U91" s="156">
        <f t="shared" si="8"/>
        <v>30</v>
      </c>
      <c r="V91" s="154">
        <f t="shared" si="9"/>
        <v>0</v>
      </c>
    </row>
    <row r="92" spans="1:22">
      <c r="A92" t="s">
        <v>134</v>
      </c>
      <c r="B92">
        <f>PPCL!D92</f>
        <v>187</v>
      </c>
      <c r="C92">
        <f>PPCL!E92</f>
        <v>0</v>
      </c>
      <c r="D92">
        <f>PPCL!O92</f>
        <v>30</v>
      </c>
      <c r="E92">
        <f>PPCL!P92</f>
        <v>0</v>
      </c>
      <c r="F92">
        <f t="shared" si="10"/>
        <v>187</v>
      </c>
      <c r="G92">
        <f t="shared" si="11"/>
        <v>30</v>
      </c>
      <c r="H92" s="154"/>
      <c r="I92">
        <f>BRPL_EOD!AI92+BRPL_EOD!AJ92</f>
        <v>6</v>
      </c>
      <c r="J92">
        <f>BYPL_EOD!AI92+BYPL_EOD!AJ92</f>
        <v>3</v>
      </c>
      <c r="K92">
        <f>MES_EOD!AI92+MES_EOD!AJ92</f>
        <v>0</v>
      </c>
      <c r="L92">
        <f>NDMC_EOD!AI92+NDMC_EOD!AJ92</f>
        <v>6</v>
      </c>
      <c r="M92">
        <f>TPDDL_EOD!AI92+TPDDL_EOD!AJ92</f>
        <v>15</v>
      </c>
      <c r="N92">
        <f t="shared" si="6"/>
        <v>30</v>
      </c>
      <c r="O92" s="154">
        <f t="shared" si="7"/>
        <v>0</v>
      </c>
      <c r="P92">
        <v>6</v>
      </c>
      <c r="Q92">
        <v>3</v>
      </c>
      <c r="R92">
        <v>0</v>
      </c>
      <c r="S92">
        <v>6</v>
      </c>
      <c r="T92">
        <v>15</v>
      </c>
      <c r="U92" s="156">
        <f t="shared" si="8"/>
        <v>30</v>
      </c>
      <c r="V92" s="154">
        <f t="shared" si="9"/>
        <v>0</v>
      </c>
    </row>
    <row r="93" spans="1:22">
      <c r="A93" t="s">
        <v>135</v>
      </c>
      <c r="B93">
        <f>PPCL!D93</f>
        <v>187</v>
      </c>
      <c r="C93">
        <f>PPCL!E93</f>
        <v>0</v>
      </c>
      <c r="D93">
        <f>PPCL!O93</f>
        <v>30</v>
      </c>
      <c r="E93">
        <f>PPCL!P93</f>
        <v>0</v>
      </c>
      <c r="F93">
        <f t="shared" si="10"/>
        <v>187</v>
      </c>
      <c r="G93">
        <f t="shared" si="11"/>
        <v>30</v>
      </c>
      <c r="H93" s="154"/>
      <c r="I93">
        <f>BRPL_EOD!AI93+BRPL_EOD!AJ93</f>
        <v>6</v>
      </c>
      <c r="J93">
        <f>BYPL_EOD!AI93+BYPL_EOD!AJ93</f>
        <v>3</v>
      </c>
      <c r="K93">
        <f>MES_EOD!AI93+MES_EOD!AJ93</f>
        <v>0</v>
      </c>
      <c r="L93">
        <f>NDMC_EOD!AI93+NDMC_EOD!AJ93</f>
        <v>6</v>
      </c>
      <c r="M93">
        <f>TPDDL_EOD!AI93+TPDDL_EOD!AJ93</f>
        <v>15</v>
      </c>
      <c r="N93">
        <f t="shared" si="6"/>
        <v>30</v>
      </c>
      <c r="O93" s="154">
        <f t="shared" si="7"/>
        <v>0</v>
      </c>
      <c r="P93">
        <v>6</v>
      </c>
      <c r="Q93">
        <v>3</v>
      </c>
      <c r="R93">
        <v>0</v>
      </c>
      <c r="S93">
        <v>6</v>
      </c>
      <c r="T93">
        <v>15</v>
      </c>
      <c r="U93" s="156">
        <f t="shared" si="8"/>
        <v>30</v>
      </c>
      <c r="V93" s="154">
        <f t="shared" si="9"/>
        <v>0</v>
      </c>
    </row>
    <row r="94" spans="1:22">
      <c r="A94" t="s">
        <v>136</v>
      </c>
      <c r="B94">
        <f>PPCL!D94</f>
        <v>187</v>
      </c>
      <c r="C94">
        <f>PPCL!E94</f>
        <v>0</v>
      </c>
      <c r="D94">
        <f>PPCL!O94</f>
        <v>30</v>
      </c>
      <c r="E94">
        <f>PPCL!P94</f>
        <v>0</v>
      </c>
      <c r="F94">
        <f t="shared" si="10"/>
        <v>187</v>
      </c>
      <c r="G94">
        <f t="shared" si="11"/>
        <v>30</v>
      </c>
      <c r="H94" s="154"/>
      <c r="I94">
        <f>BRPL_EOD!AI94+BRPL_EOD!AJ94</f>
        <v>6</v>
      </c>
      <c r="J94">
        <f>BYPL_EOD!AI94+BYPL_EOD!AJ94</f>
        <v>3</v>
      </c>
      <c r="K94">
        <f>MES_EOD!AI94+MES_EOD!AJ94</f>
        <v>0</v>
      </c>
      <c r="L94">
        <f>NDMC_EOD!AI94+NDMC_EOD!AJ94</f>
        <v>6</v>
      </c>
      <c r="M94">
        <f>TPDDL_EOD!AI94+TPDDL_EOD!AJ94</f>
        <v>15</v>
      </c>
      <c r="N94">
        <f t="shared" si="6"/>
        <v>30</v>
      </c>
      <c r="O94" s="154">
        <f t="shared" si="7"/>
        <v>0</v>
      </c>
      <c r="P94">
        <v>6</v>
      </c>
      <c r="Q94">
        <v>3</v>
      </c>
      <c r="R94">
        <v>0</v>
      </c>
      <c r="S94">
        <v>6</v>
      </c>
      <c r="T94">
        <v>15</v>
      </c>
      <c r="U94" s="156">
        <f t="shared" si="8"/>
        <v>30</v>
      </c>
      <c r="V94" s="154">
        <f t="shared" si="9"/>
        <v>0</v>
      </c>
    </row>
    <row r="95" spans="1:22">
      <c r="A95" t="s">
        <v>137</v>
      </c>
      <c r="B95">
        <f>PPCL!D95</f>
        <v>187</v>
      </c>
      <c r="C95">
        <f>PPCL!E95</f>
        <v>0</v>
      </c>
      <c r="D95">
        <f>PPCL!O95</f>
        <v>30</v>
      </c>
      <c r="E95">
        <f>PPCL!P95</f>
        <v>0</v>
      </c>
      <c r="F95">
        <f t="shared" si="10"/>
        <v>187</v>
      </c>
      <c r="G95">
        <f t="shared" si="11"/>
        <v>30</v>
      </c>
      <c r="H95" s="154"/>
      <c r="I95">
        <f>BRPL_EOD!AI95+BRPL_EOD!AJ95</f>
        <v>6</v>
      </c>
      <c r="J95">
        <f>BYPL_EOD!AI95+BYPL_EOD!AJ95</f>
        <v>3</v>
      </c>
      <c r="K95">
        <f>MES_EOD!AI95+MES_EOD!AJ95</f>
        <v>0</v>
      </c>
      <c r="L95">
        <f>NDMC_EOD!AI95+NDMC_EOD!AJ95</f>
        <v>6</v>
      </c>
      <c r="M95">
        <f>TPDDL_EOD!AI95+TPDDL_EOD!AJ95</f>
        <v>15</v>
      </c>
      <c r="N95">
        <f t="shared" si="6"/>
        <v>30</v>
      </c>
      <c r="O95" s="154">
        <f t="shared" si="7"/>
        <v>0</v>
      </c>
      <c r="P95">
        <v>6</v>
      </c>
      <c r="Q95">
        <v>3</v>
      </c>
      <c r="R95">
        <v>0</v>
      </c>
      <c r="S95">
        <v>6</v>
      </c>
      <c r="T95">
        <v>15</v>
      </c>
      <c r="U95" s="156">
        <f t="shared" si="8"/>
        <v>30</v>
      </c>
      <c r="V95" s="154">
        <f t="shared" si="9"/>
        <v>0</v>
      </c>
    </row>
    <row r="96" spans="1:22">
      <c r="A96" t="s">
        <v>138</v>
      </c>
      <c r="B96">
        <f>PPCL!D96</f>
        <v>187</v>
      </c>
      <c r="C96">
        <f>PPCL!E96</f>
        <v>0</v>
      </c>
      <c r="D96">
        <f>PPCL!O96</f>
        <v>30</v>
      </c>
      <c r="E96">
        <f>PPCL!P96</f>
        <v>0</v>
      </c>
      <c r="F96">
        <f t="shared" si="10"/>
        <v>187</v>
      </c>
      <c r="G96">
        <f t="shared" si="11"/>
        <v>30</v>
      </c>
      <c r="H96" s="154"/>
      <c r="I96">
        <f>BRPL_EOD!AI96+BRPL_EOD!AJ96</f>
        <v>6</v>
      </c>
      <c r="J96">
        <f>BYPL_EOD!AI96+BYPL_EOD!AJ96</f>
        <v>3</v>
      </c>
      <c r="K96">
        <f>MES_EOD!AI96+MES_EOD!AJ96</f>
        <v>0</v>
      </c>
      <c r="L96">
        <f>NDMC_EOD!AI96+NDMC_EOD!AJ96</f>
        <v>6</v>
      </c>
      <c r="M96">
        <f>TPDDL_EOD!AI96+TPDDL_EOD!AJ96</f>
        <v>15</v>
      </c>
      <c r="N96">
        <f t="shared" si="6"/>
        <v>30</v>
      </c>
      <c r="O96" s="154">
        <f t="shared" si="7"/>
        <v>0</v>
      </c>
      <c r="P96">
        <v>6</v>
      </c>
      <c r="Q96">
        <v>3</v>
      </c>
      <c r="R96">
        <v>0</v>
      </c>
      <c r="S96">
        <v>6</v>
      </c>
      <c r="T96">
        <v>15</v>
      </c>
      <c r="U96" s="156">
        <f t="shared" si="8"/>
        <v>30</v>
      </c>
      <c r="V96" s="154">
        <f t="shared" si="9"/>
        <v>0</v>
      </c>
    </row>
    <row r="97" spans="1:22">
      <c r="A97" t="s">
        <v>139</v>
      </c>
      <c r="B97">
        <f>PPCL!D97</f>
        <v>187</v>
      </c>
      <c r="C97">
        <f>PPCL!E97</f>
        <v>0</v>
      </c>
      <c r="D97">
        <f>PPCL!O97</f>
        <v>30</v>
      </c>
      <c r="E97">
        <f>PPCL!P97</f>
        <v>0</v>
      </c>
      <c r="F97">
        <f t="shared" si="10"/>
        <v>187</v>
      </c>
      <c r="G97">
        <f t="shared" si="11"/>
        <v>30</v>
      </c>
      <c r="H97" s="154"/>
      <c r="I97">
        <f>BRPL_EOD!AI97+BRPL_EOD!AJ97</f>
        <v>6</v>
      </c>
      <c r="J97">
        <f>BYPL_EOD!AI97+BYPL_EOD!AJ97</f>
        <v>3</v>
      </c>
      <c r="K97">
        <f>MES_EOD!AI97+MES_EOD!AJ97</f>
        <v>0</v>
      </c>
      <c r="L97">
        <f>NDMC_EOD!AI97+NDMC_EOD!AJ97</f>
        <v>6</v>
      </c>
      <c r="M97">
        <f>TPDDL_EOD!AI97+TPDDL_EOD!AJ97</f>
        <v>15</v>
      </c>
      <c r="N97">
        <f t="shared" si="6"/>
        <v>30</v>
      </c>
      <c r="O97" s="154">
        <f t="shared" si="7"/>
        <v>0</v>
      </c>
      <c r="P97">
        <v>6</v>
      </c>
      <c r="Q97">
        <v>3</v>
      </c>
      <c r="R97">
        <v>0</v>
      </c>
      <c r="S97">
        <v>6</v>
      </c>
      <c r="T97">
        <v>15</v>
      </c>
      <c r="U97" s="156">
        <f t="shared" si="8"/>
        <v>30</v>
      </c>
      <c r="V97" s="154">
        <f t="shared" si="9"/>
        <v>0</v>
      </c>
    </row>
    <row r="98" spans="1:22">
      <c r="A98" t="s">
        <v>140</v>
      </c>
      <c r="B98">
        <f>PPCL!D98</f>
        <v>187</v>
      </c>
      <c r="C98">
        <f>PPCL!E98</f>
        <v>0</v>
      </c>
      <c r="D98">
        <f>PPCL!O98</f>
        <v>30</v>
      </c>
      <c r="E98">
        <f>PPCL!P98</f>
        <v>0</v>
      </c>
      <c r="F98">
        <f t="shared" si="10"/>
        <v>187</v>
      </c>
      <c r="G98">
        <f t="shared" si="11"/>
        <v>30</v>
      </c>
      <c r="H98" s="154"/>
      <c r="I98">
        <f>BRPL_EOD!AI98+BRPL_EOD!AJ98</f>
        <v>6</v>
      </c>
      <c r="J98">
        <f>BYPL_EOD!AI98+BYPL_EOD!AJ98</f>
        <v>3</v>
      </c>
      <c r="K98">
        <f>MES_EOD!AI98+MES_EOD!AJ98</f>
        <v>0</v>
      </c>
      <c r="L98">
        <f>NDMC_EOD!AI98+NDMC_EOD!AJ98</f>
        <v>6</v>
      </c>
      <c r="M98">
        <f>TPDDL_EOD!AI98+TPDDL_EOD!AJ98</f>
        <v>15</v>
      </c>
      <c r="N98">
        <f t="shared" si="6"/>
        <v>30</v>
      </c>
      <c r="O98" s="154">
        <f t="shared" si="7"/>
        <v>0</v>
      </c>
      <c r="P98">
        <v>6</v>
      </c>
      <c r="Q98">
        <v>3</v>
      </c>
      <c r="R98">
        <v>0</v>
      </c>
      <c r="S98">
        <v>6</v>
      </c>
      <c r="T98">
        <v>15</v>
      </c>
      <c r="U98" s="156">
        <f t="shared" si="8"/>
        <v>30</v>
      </c>
      <c r="V98" s="154">
        <f t="shared" si="9"/>
        <v>0</v>
      </c>
    </row>
    <row r="99" spans="1:22">
      <c r="A99" s="156" t="s">
        <v>349</v>
      </c>
      <c r="B99" s="156">
        <f>SUM(B3:B98)/4000</f>
        <v>4.4390000000000001</v>
      </c>
      <c r="C99" s="156">
        <f t="shared" ref="C99:U99" si="12">SUM(C3:C98)/4000</f>
        <v>0</v>
      </c>
      <c r="D99" s="156">
        <f t="shared" si="12"/>
        <v>2.6595249999999999</v>
      </c>
      <c r="E99" s="156">
        <f t="shared" si="12"/>
        <v>0</v>
      </c>
      <c r="F99" s="156">
        <f t="shared" si="12"/>
        <v>4.4390000000000001</v>
      </c>
      <c r="G99" s="156">
        <f t="shared" si="12"/>
        <v>2.6595249999999999</v>
      </c>
      <c r="H99" s="156"/>
      <c r="I99" s="156">
        <f t="shared" si="12"/>
        <v>0.73367999999999955</v>
      </c>
      <c r="J99" s="156">
        <f t="shared" si="12"/>
        <v>0.44891499999999956</v>
      </c>
      <c r="K99" s="156">
        <f t="shared" si="12"/>
        <v>0.13956000000000013</v>
      </c>
      <c r="L99" s="156">
        <f t="shared" si="12"/>
        <v>0.7769050000000004</v>
      </c>
      <c r="M99" s="156">
        <f t="shared" si="12"/>
        <v>0.560585</v>
      </c>
      <c r="N99" s="156">
        <f t="shared" si="12"/>
        <v>2.659645000000002</v>
      </c>
      <c r="O99" s="156">
        <f t="shared" si="12"/>
        <v>-1.2000000000024258E-4</v>
      </c>
      <c r="P99" s="156">
        <f t="shared" si="12"/>
        <v>0.73364539597836942</v>
      </c>
      <c r="Q99" s="156">
        <f t="shared" si="12"/>
        <v>0.44889648137997296</v>
      </c>
      <c r="R99" s="156">
        <f t="shared" si="12"/>
        <v>0.13955218968479069</v>
      </c>
      <c r="S99" s="156">
        <f t="shared" si="12"/>
        <v>0.77686803673206806</v>
      </c>
      <c r="T99" s="156">
        <f t="shared" si="12"/>
        <v>0.56056289622479771</v>
      </c>
      <c r="U99" s="156">
        <f t="shared" si="12"/>
        <v>2.6595249999999999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33.86</v>
      </c>
      <c r="E3">
        <f>GT!N3</f>
        <v>0</v>
      </c>
      <c r="F3">
        <f>B3+C3</f>
        <v>84</v>
      </c>
      <c r="G3">
        <f>D3+E3-X3</f>
        <v>33.86</v>
      </c>
      <c r="H3" s="154"/>
      <c r="I3">
        <f>BRPL_EOD!AC3+BRPL_EOD!AD3</f>
        <v>7.93</v>
      </c>
      <c r="J3">
        <f>BYPL_EOD!AC3+BYPL_EOD!AD3</f>
        <v>15.16</v>
      </c>
      <c r="K3">
        <f>MES_EOD!AC3+MES_EOD!AD3</f>
        <v>0</v>
      </c>
      <c r="L3">
        <f>NDMC_EOD!AC3+NDMC_EOD!AD3</f>
        <v>1.65</v>
      </c>
      <c r="M3">
        <f>TPDDL_EOD!AC3+TPDDL_EOD!AD3</f>
        <v>9.52</v>
      </c>
      <c r="N3">
        <f t="shared" ref="N3:N66" si="0">SUM(I3:M3)</f>
        <v>34.26</v>
      </c>
      <c r="O3" s="154">
        <f t="shared" ref="O3:O66" si="1">G3-N3</f>
        <v>-0.39999999999999858</v>
      </c>
      <c r="P3">
        <v>7.8374138937536486</v>
      </c>
      <c r="Q3">
        <v>14.983000583771162</v>
      </c>
      <c r="R3">
        <v>0</v>
      </c>
      <c r="S3">
        <v>1.6307355516637478</v>
      </c>
      <c r="T3">
        <v>9.4088499708114419</v>
      </c>
      <c r="U3" s="156">
        <f t="shared" ref="U3:U66" si="2">SUM(P3:T3)</f>
        <v>33.86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7.93</v>
      </c>
      <c r="J4">
        <f>BYPL_EOD!AC4+BYPL_EOD!AD4</f>
        <v>15.16</v>
      </c>
      <c r="K4">
        <f>MES_EOD!AC4+MES_EOD!AD4</f>
        <v>0</v>
      </c>
      <c r="L4">
        <f>NDMC_EOD!AC4+NDMC_EOD!AD4</f>
        <v>1.65</v>
      </c>
      <c r="M4">
        <f>TPDDL_EOD!AC4+TPDDL_EOD!AD4</f>
        <v>9.52</v>
      </c>
      <c r="N4">
        <f t="shared" si="0"/>
        <v>34.26</v>
      </c>
      <c r="O4" s="154">
        <f t="shared" si="1"/>
        <v>0.34000000000000341</v>
      </c>
      <c r="P4">
        <v>8.0086981903093992</v>
      </c>
      <c r="Q4">
        <v>15.310449503794514</v>
      </c>
      <c r="R4">
        <v>0</v>
      </c>
      <c r="S4">
        <v>1.6663747810858145</v>
      </c>
      <c r="T4">
        <v>9.6144775248102743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7.93</v>
      </c>
      <c r="J5">
        <f>BYPL_EOD!AC5+BYPL_EOD!AD5</f>
        <v>15.16</v>
      </c>
      <c r="K5">
        <f>MES_EOD!AC5+MES_EOD!AD5</f>
        <v>0</v>
      </c>
      <c r="L5">
        <f>NDMC_EOD!AC5+NDMC_EOD!AD5</f>
        <v>1.65</v>
      </c>
      <c r="M5">
        <f>TPDDL_EOD!AC5+TPDDL_EOD!AD5</f>
        <v>9.52</v>
      </c>
      <c r="N5">
        <f t="shared" si="0"/>
        <v>34.26</v>
      </c>
      <c r="O5" s="154">
        <f t="shared" si="1"/>
        <v>0.34000000000000341</v>
      </c>
      <c r="P5">
        <v>8.0086981903093992</v>
      </c>
      <c r="Q5">
        <v>15.310449503794514</v>
      </c>
      <c r="R5">
        <v>0</v>
      </c>
      <c r="S5">
        <v>1.6663747810858145</v>
      </c>
      <c r="T5">
        <v>9.6144775248102743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7.93</v>
      </c>
      <c r="J6">
        <f>BYPL_EOD!AC6+BYPL_EOD!AD6</f>
        <v>15.16</v>
      </c>
      <c r="K6">
        <f>MES_EOD!AC6+MES_EOD!AD6</f>
        <v>0</v>
      </c>
      <c r="L6">
        <f>NDMC_EOD!AC6+NDMC_EOD!AD6</f>
        <v>1.65</v>
      </c>
      <c r="M6">
        <f>TPDDL_EOD!AC6+TPDDL_EOD!AD6</f>
        <v>9.52</v>
      </c>
      <c r="N6">
        <f t="shared" si="0"/>
        <v>34.26</v>
      </c>
      <c r="O6" s="154">
        <f t="shared" si="1"/>
        <v>0.34000000000000341</v>
      </c>
      <c r="P6">
        <v>8.0086981903093992</v>
      </c>
      <c r="Q6">
        <v>15.310449503794514</v>
      </c>
      <c r="R6">
        <v>0</v>
      </c>
      <c r="S6">
        <v>1.6663747810858145</v>
      </c>
      <c r="T6">
        <v>9.6144775248102743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7.93</v>
      </c>
      <c r="J7">
        <f>BYPL_EOD!AC7+BYPL_EOD!AD7</f>
        <v>15.16</v>
      </c>
      <c r="K7">
        <f>MES_EOD!AC7+MES_EOD!AD7</f>
        <v>0</v>
      </c>
      <c r="L7">
        <f>NDMC_EOD!AC7+NDMC_EOD!AD7</f>
        <v>1.65</v>
      </c>
      <c r="M7">
        <f>TPDDL_EOD!AC7+TPDDL_EOD!AD7</f>
        <v>9.52</v>
      </c>
      <c r="N7">
        <f t="shared" si="0"/>
        <v>34.26</v>
      </c>
      <c r="O7" s="154">
        <f t="shared" si="1"/>
        <v>0.34000000000000341</v>
      </c>
      <c r="P7">
        <v>8.0086981903093992</v>
      </c>
      <c r="Q7">
        <v>15.310449503794514</v>
      </c>
      <c r="R7">
        <v>0</v>
      </c>
      <c r="S7">
        <v>1.6663747810858145</v>
      </c>
      <c r="T7">
        <v>9.6144775248102743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7.93</v>
      </c>
      <c r="J8">
        <f>BYPL_EOD!AC8+BYPL_EOD!AD8</f>
        <v>15.16</v>
      </c>
      <c r="K8">
        <f>MES_EOD!AC8+MES_EOD!AD8</f>
        <v>0</v>
      </c>
      <c r="L8">
        <f>NDMC_EOD!AC8+NDMC_EOD!AD8</f>
        <v>1.65</v>
      </c>
      <c r="M8">
        <f>TPDDL_EOD!AC8+TPDDL_EOD!AD8</f>
        <v>9.52</v>
      </c>
      <c r="N8">
        <f t="shared" si="0"/>
        <v>34.26</v>
      </c>
      <c r="O8" s="154">
        <f t="shared" si="1"/>
        <v>0.34000000000000341</v>
      </c>
      <c r="P8">
        <v>8.0086981903093992</v>
      </c>
      <c r="Q8">
        <v>15.310449503794514</v>
      </c>
      <c r="R8">
        <v>0</v>
      </c>
      <c r="S8">
        <v>1.6663747810858145</v>
      </c>
      <c r="T8">
        <v>9.6144775248102743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12.92</v>
      </c>
      <c r="J9">
        <f>BYPL_EOD!AC9+BYPL_EOD!AD9</f>
        <v>7.07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34.07</v>
      </c>
      <c r="O9" s="154">
        <f t="shared" si="1"/>
        <v>0.53000000000000114</v>
      </c>
      <c r="P9">
        <v>13.120986204872322</v>
      </c>
      <c r="Q9">
        <v>7.1799823891987087</v>
      </c>
      <c r="R9">
        <v>0</v>
      </c>
      <c r="S9">
        <v>2.1123569122395072</v>
      </c>
      <c r="T9">
        <v>12.186674493689463</v>
      </c>
      <c r="U9" s="156">
        <f t="shared" si="2"/>
        <v>34.599999999999994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7.07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7.1799823891987087</v>
      </c>
      <c r="R10">
        <v>0</v>
      </c>
      <c r="S10">
        <v>2.1123569122395072</v>
      </c>
      <c r="T10">
        <v>12.186674493689463</v>
      </c>
      <c r="U10" s="156">
        <f t="shared" si="2"/>
        <v>34.599999999999994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12.92</v>
      </c>
      <c r="J11">
        <f>BYPL_EOD!AC11+BYPL_EOD!AD11</f>
        <v>7.07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13.120986204872322</v>
      </c>
      <c r="Q11">
        <v>7.1799823891987087</v>
      </c>
      <c r="R11">
        <v>0</v>
      </c>
      <c r="S11">
        <v>2.1123569122395072</v>
      </c>
      <c r="T11">
        <v>12.186674493689463</v>
      </c>
      <c r="U11" s="156">
        <f t="shared" si="2"/>
        <v>34.599999999999994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12.92</v>
      </c>
      <c r="J12">
        <f>BYPL_EOD!AC12+BYPL_EOD!AD12</f>
        <v>7.07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34.07</v>
      </c>
      <c r="O12" s="154">
        <f t="shared" si="1"/>
        <v>0.53000000000000114</v>
      </c>
      <c r="P12">
        <v>13.120986204872322</v>
      </c>
      <c r="Q12">
        <v>7.1799823891987087</v>
      </c>
      <c r="R12">
        <v>0</v>
      </c>
      <c r="S12">
        <v>2.1123569122395072</v>
      </c>
      <c r="T12">
        <v>12.186674493689463</v>
      </c>
      <c r="U12" s="156">
        <f t="shared" si="2"/>
        <v>34.599999999999994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12.92</v>
      </c>
      <c r="J13">
        <f>BYPL_EOD!AC13+BYPL_EOD!AD13</f>
        <v>7.07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34.07</v>
      </c>
      <c r="O13" s="154">
        <f t="shared" si="1"/>
        <v>0.53000000000000114</v>
      </c>
      <c r="P13">
        <v>13.120986204872322</v>
      </c>
      <c r="Q13">
        <v>7.1799823891987087</v>
      </c>
      <c r="R13">
        <v>0</v>
      </c>
      <c r="S13">
        <v>2.1123569122395072</v>
      </c>
      <c r="T13">
        <v>12.186674493689463</v>
      </c>
      <c r="U13" s="156">
        <f t="shared" si="2"/>
        <v>34.599999999999994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12.92</v>
      </c>
      <c r="J14">
        <f>BYPL_EOD!AC14+BYPL_EOD!AD14</f>
        <v>7.07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13.120986204872322</v>
      </c>
      <c r="Q14">
        <v>7.1799823891987087</v>
      </c>
      <c r="R14">
        <v>0</v>
      </c>
      <c r="S14">
        <v>2.1123569122395072</v>
      </c>
      <c r="T14">
        <v>12.186674493689463</v>
      </c>
      <c r="U14" s="156">
        <f t="shared" si="2"/>
        <v>34.599999999999994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84</v>
      </c>
      <c r="G15">
        <f t="shared" si="5"/>
        <v>33.6</v>
      </c>
      <c r="H15" s="154"/>
      <c r="I15">
        <f>BRPL_EOD!AC15+BRPL_EOD!AD15</f>
        <v>12.27</v>
      </c>
      <c r="J15">
        <f>BYPL_EOD!AC15+BYPL_EOD!AD15</f>
        <v>6.72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33.07</v>
      </c>
      <c r="O15" s="154">
        <f t="shared" si="1"/>
        <v>0.53000000000000114</v>
      </c>
      <c r="P15">
        <v>12.466646507408527</v>
      </c>
      <c r="Q15">
        <v>6.8276988206833984</v>
      </c>
      <c r="R15">
        <v>0</v>
      </c>
      <c r="S15">
        <v>2.1133353492591476</v>
      </c>
      <c r="T15">
        <v>12.192319322648927</v>
      </c>
      <c r="U15" s="156">
        <f t="shared" si="2"/>
        <v>33.6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84</v>
      </c>
      <c r="G16">
        <f t="shared" si="5"/>
        <v>33.6</v>
      </c>
      <c r="H16" s="154"/>
      <c r="I16">
        <f>BRPL_EOD!AC16+BRPL_EOD!AD16</f>
        <v>12.27</v>
      </c>
      <c r="J16">
        <f>BYPL_EOD!AC16+BYPL_EOD!AD16</f>
        <v>6.72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33.07</v>
      </c>
      <c r="O16" s="154">
        <f t="shared" si="1"/>
        <v>0.53000000000000114</v>
      </c>
      <c r="P16">
        <v>12.466646507408527</v>
      </c>
      <c r="Q16">
        <v>6.8276988206833984</v>
      </c>
      <c r="R16">
        <v>0</v>
      </c>
      <c r="S16">
        <v>2.1133353492591476</v>
      </c>
      <c r="T16">
        <v>12.192319322648927</v>
      </c>
      <c r="U16" s="156">
        <f t="shared" si="2"/>
        <v>33.6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84</v>
      </c>
      <c r="G17">
        <f t="shared" si="5"/>
        <v>33.6</v>
      </c>
      <c r="H17" s="154"/>
      <c r="I17">
        <f>BRPL_EOD!AC17+BRPL_EOD!AD17</f>
        <v>12.27</v>
      </c>
      <c r="J17">
        <f>BYPL_EOD!AC17+BYPL_EOD!AD17</f>
        <v>6.72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33.07</v>
      </c>
      <c r="O17" s="154">
        <f t="shared" si="1"/>
        <v>0.53000000000000114</v>
      </c>
      <c r="P17">
        <v>12.466646507408527</v>
      </c>
      <c r="Q17">
        <v>6.8276988206833984</v>
      </c>
      <c r="R17">
        <v>0</v>
      </c>
      <c r="S17">
        <v>2.1133353492591476</v>
      </c>
      <c r="T17">
        <v>12.192319322648927</v>
      </c>
      <c r="U17" s="156">
        <f t="shared" si="2"/>
        <v>33.6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84</v>
      </c>
      <c r="G18">
        <f t="shared" si="5"/>
        <v>33.6</v>
      </c>
      <c r="H18" s="154"/>
      <c r="I18">
        <f>BRPL_EOD!AC18+BRPL_EOD!AD18</f>
        <v>12.27</v>
      </c>
      <c r="J18">
        <f>BYPL_EOD!AC18+BYPL_EOD!AD18</f>
        <v>6.72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33.07</v>
      </c>
      <c r="O18" s="154">
        <f t="shared" si="1"/>
        <v>0.53000000000000114</v>
      </c>
      <c r="P18">
        <v>12.466646507408527</v>
      </c>
      <c r="Q18">
        <v>6.8276988206833984</v>
      </c>
      <c r="R18">
        <v>0</v>
      </c>
      <c r="S18">
        <v>2.1133353492591476</v>
      </c>
      <c r="T18">
        <v>12.192319322648927</v>
      </c>
      <c r="U18" s="156">
        <f t="shared" si="2"/>
        <v>33.6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7.93</v>
      </c>
      <c r="J19">
        <f>BYPL_EOD!AC19+BYPL_EOD!AD19</f>
        <v>15.16</v>
      </c>
      <c r="K19">
        <f>MES_EOD!AC19+MES_EOD!AD19</f>
        <v>0</v>
      </c>
      <c r="L19">
        <f>NDMC_EOD!AC19+NDMC_EOD!AD19</f>
        <v>1.65</v>
      </c>
      <c r="M19">
        <f>TPDDL_EOD!AC19+TPDDL_EOD!AD19</f>
        <v>9.52</v>
      </c>
      <c r="N19">
        <f t="shared" si="0"/>
        <v>34.26</v>
      </c>
      <c r="O19" s="154">
        <f t="shared" si="1"/>
        <v>0.34000000000000341</v>
      </c>
      <c r="P19">
        <v>8.0086981903093992</v>
      </c>
      <c r="Q19">
        <v>15.310449503794514</v>
      </c>
      <c r="R19">
        <v>0</v>
      </c>
      <c r="S19">
        <v>1.6663747810858145</v>
      </c>
      <c r="T19">
        <v>9.6144775248102743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12.92</v>
      </c>
      <c r="J20">
        <f>BYPL_EOD!AC20+BYPL_EOD!AD20</f>
        <v>7.07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13.120986204872322</v>
      </c>
      <c r="Q20">
        <v>7.1799823891987087</v>
      </c>
      <c r="R20">
        <v>0</v>
      </c>
      <c r="S20">
        <v>2.1123569122395072</v>
      </c>
      <c r="T20">
        <v>12.186674493689463</v>
      </c>
      <c r="U20" s="156">
        <f t="shared" si="2"/>
        <v>34.599999999999994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12.92</v>
      </c>
      <c r="J21">
        <f>BYPL_EOD!AC21+BYPL_EOD!AD21</f>
        <v>7.07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34.07</v>
      </c>
      <c r="O21" s="154">
        <f t="shared" si="1"/>
        <v>0.53000000000000114</v>
      </c>
      <c r="P21">
        <v>13.120986204872322</v>
      </c>
      <c r="Q21">
        <v>7.1799823891987087</v>
      </c>
      <c r="R21">
        <v>0</v>
      </c>
      <c r="S21">
        <v>2.1123569122395072</v>
      </c>
      <c r="T21">
        <v>12.186674493689463</v>
      </c>
      <c r="U21" s="156">
        <f t="shared" si="2"/>
        <v>34.599999999999994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12.92</v>
      </c>
      <c r="J22">
        <f>BYPL_EOD!AC22+BYPL_EOD!AD22</f>
        <v>7.07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34.07</v>
      </c>
      <c r="O22" s="154">
        <f t="shared" si="1"/>
        <v>0.53000000000000114</v>
      </c>
      <c r="P22">
        <v>13.120986204872322</v>
      </c>
      <c r="Q22">
        <v>7.1799823891987087</v>
      </c>
      <c r="R22">
        <v>0</v>
      </c>
      <c r="S22">
        <v>2.1123569122395072</v>
      </c>
      <c r="T22">
        <v>12.186674493689463</v>
      </c>
      <c r="U22" s="156">
        <f t="shared" si="2"/>
        <v>34.599999999999994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12.92</v>
      </c>
      <c r="J23">
        <f>BYPL_EOD!AC23+BYPL_EOD!AD23</f>
        <v>7.07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34.07</v>
      </c>
      <c r="O23" s="154">
        <f t="shared" si="1"/>
        <v>0.53000000000000114</v>
      </c>
      <c r="P23">
        <v>13.120986204872322</v>
      </c>
      <c r="Q23">
        <v>7.1799823891987087</v>
      </c>
      <c r="R23">
        <v>0</v>
      </c>
      <c r="S23">
        <v>2.1123569122395072</v>
      </c>
      <c r="T23">
        <v>12.186674493689463</v>
      </c>
      <c r="U23" s="156">
        <f t="shared" si="2"/>
        <v>34.599999999999994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12.92</v>
      </c>
      <c r="J24">
        <f>BYPL_EOD!AC24+BYPL_EOD!AD24</f>
        <v>7.07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34.07</v>
      </c>
      <c r="O24" s="154">
        <f t="shared" si="1"/>
        <v>0.53000000000000114</v>
      </c>
      <c r="P24">
        <v>13.120986204872322</v>
      </c>
      <c r="Q24">
        <v>7.1799823891987087</v>
      </c>
      <c r="R24">
        <v>0</v>
      </c>
      <c r="S24">
        <v>2.1123569122395072</v>
      </c>
      <c r="T24">
        <v>12.186674493689463</v>
      </c>
      <c r="U24" s="156">
        <f t="shared" si="2"/>
        <v>34.599999999999994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12.92</v>
      </c>
      <c r="J25">
        <f>BYPL_EOD!AC25+BYPL_EOD!AD25</f>
        <v>7.07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34.07</v>
      </c>
      <c r="O25" s="154">
        <f t="shared" si="1"/>
        <v>0.53000000000000114</v>
      </c>
      <c r="P25">
        <v>13.120986204872322</v>
      </c>
      <c r="Q25">
        <v>7.1799823891987087</v>
      </c>
      <c r="R25">
        <v>0</v>
      </c>
      <c r="S25">
        <v>2.1123569122395072</v>
      </c>
      <c r="T25">
        <v>12.186674493689463</v>
      </c>
      <c r="U25" s="156">
        <f t="shared" si="2"/>
        <v>34.599999999999994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12.92</v>
      </c>
      <c r="J26">
        <f>BYPL_EOD!AC26+BYPL_EOD!AD26</f>
        <v>7.07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34.07</v>
      </c>
      <c r="O26" s="154">
        <f t="shared" si="1"/>
        <v>0.53000000000000114</v>
      </c>
      <c r="P26">
        <v>13.120986204872322</v>
      </c>
      <c r="Q26">
        <v>7.1799823891987087</v>
      </c>
      <c r="R26">
        <v>0</v>
      </c>
      <c r="S26">
        <v>2.1123569122395072</v>
      </c>
      <c r="T26">
        <v>12.186674493689463</v>
      </c>
      <c r="U26" s="156">
        <f t="shared" si="2"/>
        <v>34.599999999999994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12.92</v>
      </c>
      <c r="J27">
        <f>BYPL_EOD!AC27+BYPL_EOD!AD27</f>
        <v>7.07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34.07</v>
      </c>
      <c r="O27" s="154">
        <f t="shared" si="1"/>
        <v>0.53000000000000114</v>
      </c>
      <c r="P27">
        <v>13.120986204872322</v>
      </c>
      <c r="Q27">
        <v>7.1799823891987087</v>
      </c>
      <c r="R27">
        <v>0</v>
      </c>
      <c r="S27">
        <v>2.1123569122395072</v>
      </c>
      <c r="T27">
        <v>12.186674493689463</v>
      </c>
      <c r="U27" s="156">
        <f t="shared" si="2"/>
        <v>34.599999999999994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84</v>
      </c>
      <c r="G28">
        <f t="shared" si="5"/>
        <v>33.6</v>
      </c>
      <c r="H28" s="154"/>
      <c r="I28">
        <f>BRPL_EOD!AC28+BRPL_EOD!AD28</f>
        <v>7.71</v>
      </c>
      <c r="J28">
        <f>BYPL_EOD!AC28+BYPL_EOD!AD28</f>
        <v>14.72</v>
      </c>
      <c r="K28">
        <f>MES_EOD!AC28+MES_EOD!AD28</f>
        <v>0</v>
      </c>
      <c r="L28">
        <f>NDMC_EOD!AC28+NDMC_EOD!AD28</f>
        <v>1.6</v>
      </c>
      <c r="M28">
        <f>TPDDL_EOD!AC28+TPDDL_EOD!AD28</f>
        <v>9.25</v>
      </c>
      <c r="N28">
        <f t="shared" si="0"/>
        <v>33.28</v>
      </c>
      <c r="O28" s="154">
        <f t="shared" si="1"/>
        <v>0.32000000000000028</v>
      </c>
      <c r="P28">
        <v>7.7841346153846152</v>
      </c>
      <c r="Q28">
        <v>14.861538461538462</v>
      </c>
      <c r="R28">
        <v>0</v>
      </c>
      <c r="S28">
        <v>1.6153846153846154</v>
      </c>
      <c r="T28">
        <v>9.3389423076923084</v>
      </c>
      <c r="U28" s="156">
        <f t="shared" si="2"/>
        <v>33.6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84</v>
      </c>
      <c r="G29">
        <f t="shared" si="5"/>
        <v>33.6</v>
      </c>
      <c r="H29" s="154"/>
      <c r="I29">
        <f>BRPL_EOD!AC29+BRPL_EOD!AD29</f>
        <v>11.99</v>
      </c>
      <c r="J29">
        <f>BYPL_EOD!AC29+BYPL_EOD!AD29</f>
        <v>7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33.07</v>
      </c>
      <c r="O29" s="154">
        <f t="shared" si="1"/>
        <v>0.53000000000000114</v>
      </c>
      <c r="P29">
        <v>12.18215905654672</v>
      </c>
      <c r="Q29">
        <v>7.1121862715452071</v>
      </c>
      <c r="R29">
        <v>0</v>
      </c>
      <c r="S29">
        <v>2.1133353492591476</v>
      </c>
      <c r="T29">
        <v>12.192319322648927</v>
      </c>
      <c r="U29" s="156">
        <f t="shared" si="2"/>
        <v>33.600000000000009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84</v>
      </c>
      <c r="G30">
        <f t="shared" si="5"/>
        <v>33.6</v>
      </c>
      <c r="H30" s="154"/>
      <c r="I30">
        <f>BRPL_EOD!AC30+BRPL_EOD!AD30</f>
        <v>7.71</v>
      </c>
      <c r="J30">
        <f>BYPL_EOD!AC30+BYPL_EOD!AD30</f>
        <v>14.72</v>
      </c>
      <c r="K30">
        <f>MES_EOD!AC30+MES_EOD!AD30</f>
        <v>0</v>
      </c>
      <c r="L30">
        <f>NDMC_EOD!AC30+NDMC_EOD!AD30</f>
        <v>1.6</v>
      </c>
      <c r="M30">
        <f>TPDDL_EOD!AC30+TPDDL_EOD!AD30</f>
        <v>9.25</v>
      </c>
      <c r="N30">
        <f t="shared" si="0"/>
        <v>33.28</v>
      </c>
      <c r="O30" s="154">
        <f t="shared" si="1"/>
        <v>0.32000000000000028</v>
      </c>
      <c r="P30">
        <v>7.7841346153846152</v>
      </c>
      <c r="Q30">
        <v>14.861538461538462</v>
      </c>
      <c r="R30">
        <v>0</v>
      </c>
      <c r="S30">
        <v>1.6153846153846154</v>
      </c>
      <c r="T30">
        <v>9.3389423076923084</v>
      </c>
      <c r="U30" s="156">
        <f t="shared" si="2"/>
        <v>33.6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84</v>
      </c>
      <c r="G31">
        <f t="shared" si="5"/>
        <v>33.6</v>
      </c>
      <c r="H31" s="154"/>
      <c r="I31">
        <f>BRPL_EOD!AC31+BRPL_EOD!AD31</f>
        <v>7.71</v>
      </c>
      <c r="J31">
        <f>BYPL_EOD!AC31+BYPL_EOD!AD31</f>
        <v>14.72</v>
      </c>
      <c r="K31">
        <f>MES_EOD!AC31+MES_EOD!AD31</f>
        <v>0</v>
      </c>
      <c r="L31">
        <f>NDMC_EOD!AC31+NDMC_EOD!AD31</f>
        <v>1.6</v>
      </c>
      <c r="M31">
        <f>TPDDL_EOD!AC31+TPDDL_EOD!AD31</f>
        <v>9.25</v>
      </c>
      <c r="N31">
        <f t="shared" si="0"/>
        <v>33.28</v>
      </c>
      <c r="O31" s="154">
        <f t="shared" si="1"/>
        <v>0.32000000000000028</v>
      </c>
      <c r="P31">
        <v>7.7841346153846152</v>
      </c>
      <c r="Q31">
        <v>14.861538461538462</v>
      </c>
      <c r="R31">
        <v>0</v>
      </c>
      <c r="S31">
        <v>1.6153846153846154</v>
      </c>
      <c r="T31">
        <v>9.3389423076923084</v>
      </c>
      <c r="U31" s="156">
        <f t="shared" si="2"/>
        <v>33.6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84</v>
      </c>
      <c r="G32">
        <f t="shared" si="5"/>
        <v>33.6</v>
      </c>
      <c r="H32" s="154"/>
      <c r="I32">
        <f>BRPL_EOD!AC32+BRPL_EOD!AD32</f>
        <v>7.71</v>
      </c>
      <c r="J32">
        <f>BYPL_EOD!AC32+BYPL_EOD!AD32</f>
        <v>14.72</v>
      </c>
      <c r="K32">
        <f>MES_EOD!AC32+MES_EOD!AD32</f>
        <v>0</v>
      </c>
      <c r="L32">
        <f>NDMC_EOD!AC32+NDMC_EOD!AD32</f>
        <v>1.6</v>
      </c>
      <c r="M32">
        <f>TPDDL_EOD!AC32+TPDDL_EOD!AD32</f>
        <v>9.25</v>
      </c>
      <c r="N32">
        <f t="shared" si="0"/>
        <v>33.28</v>
      </c>
      <c r="O32" s="154">
        <f t="shared" si="1"/>
        <v>0.32000000000000028</v>
      </c>
      <c r="P32">
        <v>7.7841346153846152</v>
      </c>
      <c r="Q32">
        <v>14.861538461538462</v>
      </c>
      <c r="R32">
        <v>0</v>
      </c>
      <c r="S32">
        <v>1.6153846153846154</v>
      </c>
      <c r="T32">
        <v>9.3389423076923084</v>
      </c>
      <c r="U32" s="156">
        <f t="shared" si="2"/>
        <v>33.6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84</v>
      </c>
      <c r="G33">
        <f t="shared" si="5"/>
        <v>33.6</v>
      </c>
      <c r="H33" s="154"/>
      <c r="I33">
        <f>BRPL_EOD!AC33+BRPL_EOD!AD33</f>
        <v>12.27</v>
      </c>
      <c r="J33">
        <f>BYPL_EOD!AC33+BYPL_EOD!AD33</f>
        <v>6.72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33.07</v>
      </c>
      <c r="O33" s="154">
        <f t="shared" si="1"/>
        <v>0.53000000000000114</v>
      </c>
      <c r="P33">
        <v>12.466646507408527</v>
      </c>
      <c r="Q33">
        <v>6.8276988206833984</v>
      </c>
      <c r="R33">
        <v>0</v>
      </c>
      <c r="S33">
        <v>2.1133353492591476</v>
      </c>
      <c r="T33">
        <v>12.192319322648927</v>
      </c>
      <c r="U33" s="156">
        <f t="shared" si="2"/>
        <v>33.6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84</v>
      </c>
      <c r="G34">
        <f t="shared" si="5"/>
        <v>33.6</v>
      </c>
      <c r="H34" s="154"/>
      <c r="I34">
        <f>BRPL_EOD!AC34+BRPL_EOD!AD34</f>
        <v>12.27</v>
      </c>
      <c r="J34">
        <f>BYPL_EOD!AC34+BYPL_EOD!AD34</f>
        <v>6.72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33.07</v>
      </c>
      <c r="O34" s="154">
        <f t="shared" si="1"/>
        <v>0.53000000000000114</v>
      </c>
      <c r="P34">
        <v>12.466646507408527</v>
      </c>
      <c r="Q34">
        <v>6.8276988206833984</v>
      </c>
      <c r="R34">
        <v>0</v>
      </c>
      <c r="S34">
        <v>2.1133353492591476</v>
      </c>
      <c r="T34">
        <v>12.192319322648927</v>
      </c>
      <c r="U34" s="156">
        <f t="shared" si="2"/>
        <v>33.6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84</v>
      </c>
      <c r="G35">
        <f t="shared" si="5"/>
        <v>33.6</v>
      </c>
      <c r="H35" s="154"/>
      <c r="I35">
        <f>BRPL_EOD!AC35+BRPL_EOD!AD35</f>
        <v>12.27</v>
      </c>
      <c r="J35">
        <f>BYPL_EOD!AC35+BYPL_EOD!AD35</f>
        <v>6.72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33.07</v>
      </c>
      <c r="O35" s="154">
        <f t="shared" si="1"/>
        <v>0.53000000000000114</v>
      </c>
      <c r="P35">
        <v>12.466646507408527</v>
      </c>
      <c r="Q35">
        <v>6.8276988206833984</v>
      </c>
      <c r="R35">
        <v>0</v>
      </c>
      <c r="S35">
        <v>2.1133353492591476</v>
      </c>
      <c r="T35">
        <v>12.192319322648927</v>
      </c>
      <c r="U35" s="156">
        <f t="shared" si="2"/>
        <v>33.6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84</v>
      </c>
      <c r="G36">
        <f t="shared" si="5"/>
        <v>33.6</v>
      </c>
      <c r="H36" s="154"/>
      <c r="I36">
        <f>BRPL_EOD!AC36+BRPL_EOD!AD36</f>
        <v>12.27</v>
      </c>
      <c r="J36">
        <f>BYPL_EOD!AC36+BYPL_EOD!AD36</f>
        <v>6.72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33.07</v>
      </c>
      <c r="O36" s="154">
        <f t="shared" si="1"/>
        <v>0.53000000000000114</v>
      </c>
      <c r="P36">
        <v>12.466646507408527</v>
      </c>
      <c r="Q36">
        <v>6.8276988206833984</v>
      </c>
      <c r="R36">
        <v>0</v>
      </c>
      <c r="S36">
        <v>2.1133353492591476</v>
      </c>
      <c r="T36">
        <v>12.192319322648927</v>
      </c>
      <c r="U36" s="156">
        <f t="shared" si="2"/>
        <v>33.6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84</v>
      </c>
      <c r="G37">
        <f t="shared" si="5"/>
        <v>33.6</v>
      </c>
      <c r="H37" s="154"/>
      <c r="I37">
        <f>BRPL_EOD!AC37+BRPL_EOD!AD37</f>
        <v>12.27</v>
      </c>
      <c r="J37">
        <f>BYPL_EOD!AC37+BYPL_EOD!AD37</f>
        <v>6.72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33.07</v>
      </c>
      <c r="O37" s="154">
        <f t="shared" si="1"/>
        <v>0.53000000000000114</v>
      </c>
      <c r="P37">
        <v>12.466646507408527</v>
      </c>
      <c r="Q37">
        <v>6.8276988206833984</v>
      </c>
      <c r="R37">
        <v>0</v>
      </c>
      <c r="S37">
        <v>2.1133353492591476</v>
      </c>
      <c r="T37">
        <v>12.192319322648927</v>
      </c>
      <c r="U37" s="156">
        <f t="shared" si="2"/>
        <v>33.6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54"/>
      <c r="I38">
        <f>BRPL_EOD!AC38+BRPL_EOD!AD38</f>
        <v>12.27</v>
      </c>
      <c r="J38">
        <f>BYPL_EOD!AC38+BYPL_EOD!AD38</f>
        <v>6.72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33.07</v>
      </c>
      <c r="O38" s="154">
        <f t="shared" si="1"/>
        <v>0.53000000000000114</v>
      </c>
      <c r="P38">
        <v>12.466646507408527</v>
      </c>
      <c r="Q38">
        <v>6.8276988206833984</v>
      </c>
      <c r="R38">
        <v>0</v>
      </c>
      <c r="S38">
        <v>2.1133353492591476</v>
      </c>
      <c r="T38">
        <v>12.192319322648927</v>
      </c>
      <c r="U38" s="156">
        <f t="shared" si="2"/>
        <v>33.6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84</v>
      </c>
      <c r="G39">
        <f t="shared" si="5"/>
        <v>33.299999999999997</v>
      </c>
      <c r="H39" s="154"/>
      <c r="I39">
        <f>BRPL_EOD!AC39+BRPL_EOD!AD39</f>
        <v>12.27</v>
      </c>
      <c r="J39">
        <f>BYPL_EOD!AC39+BYPL_EOD!AD39</f>
        <v>6.72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33.07</v>
      </c>
      <c r="O39" s="154">
        <f t="shared" si="1"/>
        <v>0.22999999999999687</v>
      </c>
      <c r="P39">
        <v>12.355337163592377</v>
      </c>
      <c r="Q39">
        <v>6.7667372240701535</v>
      </c>
      <c r="R39">
        <v>0</v>
      </c>
      <c r="S39">
        <v>2.0944662836407617</v>
      </c>
      <c r="T39">
        <v>12.083459328696703</v>
      </c>
      <c r="U39" s="156">
        <f t="shared" si="2"/>
        <v>33.299999999999997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54"/>
      <c r="I40">
        <f>BRPL_EOD!AC40+BRPL_EOD!AD40</f>
        <v>12.27</v>
      </c>
      <c r="J40">
        <f>BYPL_EOD!AC40+BYPL_EOD!AD40</f>
        <v>6.72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33.07</v>
      </c>
      <c r="O40" s="154">
        <f t="shared" si="1"/>
        <v>0.22999999999999687</v>
      </c>
      <c r="P40">
        <v>12.355337163592377</v>
      </c>
      <c r="Q40">
        <v>6.7667372240701535</v>
      </c>
      <c r="R40">
        <v>0</v>
      </c>
      <c r="S40">
        <v>2.0944662836407617</v>
      </c>
      <c r="T40">
        <v>12.083459328696703</v>
      </c>
      <c r="U40" s="156">
        <f t="shared" si="2"/>
        <v>33.299999999999997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84</v>
      </c>
      <c r="G41">
        <f t="shared" si="5"/>
        <v>33.299999999999997</v>
      </c>
      <c r="H41" s="154"/>
      <c r="I41">
        <f>BRPL_EOD!AC41+BRPL_EOD!AD41</f>
        <v>12.27</v>
      </c>
      <c r="J41">
        <f>BYPL_EOD!AC41+BYPL_EOD!AD41</f>
        <v>6.72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33.07</v>
      </c>
      <c r="O41" s="154">
        <f t="shared" si="1"/>
        <v>0.22999999999999687</v>
      </c>
      <c r="P41">
        <v>12.355337163592377</v>
      </c>
      <c r="Q41">
        <v>6.7667372240701535</v>
      </c>
      <c r="R41">
        <v>0</v>
      </c>
      <c r="S41">
        <v>2.0944662836407617</v>
      </c>
      <c r="T41">
        <v>12.083459328696703</v>
      </c>
      <c r="U41" s="156">
        <f t="shared" si="2"/>
        <v>33.299999999999997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54"/>
      <c r="I42">
        <f>BRPL_EOD!AC42+BRPL_EOD!AD42</f>
        <v>12.27</v>
      </c>
      <c r="J42">
        <f>BYPL_EOD!AC42+BYPL_EOD!AD42</f>
        <v>6.72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33.07</v>
      </c>
      <c r="O42" s="154">
        <f t="shared" si="1"/>
        <v>0.22999999999999687</v>
      </c>
      <c r="P42">
        <v>12.355337163592377</v>
      </c>
      <c r="Q42">
        <v>6.7667372240701535</v>
      </c>
      <c r="R42">
        <v>0</v>
      </c>
      <c r="S42">
        <v>2.0944662836407617</v>
      </c>
      <c r="T42">
        <v>12.083459328696703</v>
      </c>
      <c r="U42" s="156">
        <f t="shared" si="2"/>
        <v>33.299999999999997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12.27</v>
      </c>
      <c r="J43">
        <f>BYPL_EOD!AC43+BYPL_EOD!AD43</f>
        <v>6.72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33.07</v>
      </c>
      <c r="O43" s="154">
        <f t="shared" si="1"/>
        <v>0.22999999999999687</v>
      </c>
      <c r="P43">
        <v>12.355337163592377</v>
      </c>
      <c r="Q43">
        <v>6.7667372240701535</v>
      </c>
      <c r="R43">
        <v>0</v>
      </c>
      <c r="S43">
        <v>2.0944662836407617</v>
      </c>
      <c r="T43">
        <v>12.083459328696703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12.27</v>
      </c>
      <c r="J44">
        <f>BYPL_EOD!AC44+BYPL_EOD!AD44</f>
        <v>6.72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33.07</v>
      </c>
      <c r="O44" s="154">
        <f t="shared" si="1"/>
        <v>0.22999999999999687</v>
      </c>
      <c r="P44">
        <v>12.355337163592377</v>
      </c>
      <c r="Q44">
        <v>6.7667372240701535</v>
      </c>
      <c r="R44">
        <v>0</v>
      </c>
      <c r="S44">
        <v>2.0944662836407617</v>
      </c>
      <c r="T44">
        <v>12.083459328696703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13.56</v>
      </c>
      <c r="J45">
        <f>BYPL_EOD!AC45+BYPL_EOD!AD45</f>
        <v>7.43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35.07</v>
      </c>
      <c r="O45" s="154">
        <f t="shared" si="1"/>
        <v>0.22999999999999687</v>
      </c>
      <c r="P45">
        <v>13.648930710008553</v>
      </c>
      <c r="Q45">
        <v>7.4787282577701726</v>
      </c>
      <c r="R45">
        <v>0</v>
      </c>
      <c r="S45">
        <v>2.0936412888508698</v>
      </c>
      <c r="T45">
        <v>12.0786997433704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13.56</v>
      </c>
      <c r="J46">
        <f>BYPL_EOD!AC46+BYPL_EOD!AD46</f>
        <v>7.43</v>
      </c>
      <c r="K46">
        <f>MES_EOD!AC46+MES_EOD!AD46</f>
        <v>0</v>
      </c>
      <c r="L46">
        <f>NDMC_EOD!AC46+NDMC_EOD!AD46</f>
        <v>2.08</v>
      </c>
      <c r="M46">
        <f>TPDDL_EOD!AC46+TPDDL_EOD!AD46</f>
        <v>12</v>
      </c>
      <c r="N46">
        <f t="shared" si="0"/>
        <v>35.07</v>
      </c>
      <c r="O46" s="154">
        <f t="shared" si="1"/>
        <v>0.22999999999999687</v>
      </c>
      <c r="P46">
        <v>13.648930710008553</v>
      </c>
      <c r="Q46">
        <v>7.4787282577701726</v>
      </c>
      <c r="R46">
        <v>0</v>
      </c>
      <c r="S46">
        <v>2.0936412888508698</v>
      </c>
      <c r="T46">
        <v>12.0786997433704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84</v>
      </c>
      <c r="G47">
        <f t="shared" si="5"/>
        <v>35.299999999999997</v>
      </c>
      <c r="H47" s="154"/>
      <c r="I47">
        <f>BRPL_EOD!AC47+BRPL_EOD!AD47</f>
        <v>13.56</v>
      </c>
      <c r="J47">
        <f>BYPL_EOD!AC47+BYPL_EOD!AD47</f>
        <v>7.43</v>
      </c>
      <c r="K47">
        <f>MES_EOD!AC47+MES_EOD!AD47</f>
        <v>0</v>
      </c>
      <c r="L47">
        <f>NDMC_EOD!AC47+NDMC_EOD!AD47</f>
        <v>2.08</v>
      </c>
      <c r="M47">
        <f>TPDDL_EOD!AC47+TPDDL_EOD!AD47</f>
        <v>12</v>
      </c>
      <c r="N47">
        <f t="shared" si="0"/>
        <v>35.07</v>
      </c>
      <c r="O47" s="154">
        <f t="shared" si="1"/>
        <v>0.22999999999999687</v>
      </c>
      <c r="P47">
        <v>13.648930710008553</v>
      </c>
      <c r="Q47">
        <v>7.4787282577701726</v>
      </c>
      <c r="R47">
        <v>0</v>
      </c>
      <c r="S47">
        <v>2.0936412888508698</v>
      </c>
      <c r="T47">
        <v>12.0786997433704</v>
      </c>
      <c r="U47" s="156">
        <f t="shared" si="2"/>
        <v>35.299999999999997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84</v>
      </c>
      <c r="G48">
        <f t="shared" si="5"/>
        <v>35.299999999999997</v>
      </c>
      <c r="H48" s="154"/>
      <c r="I48">
        <f>BRPL_EOD!AC48+BRPL_EOD!AD48</f>
        <v>13.56</v>
      </c>
      <c r="J48">
        <f>BYPL_EOD!AC48+BYPL_EOD!AD48</f>
        <v>7.43</v>
      </c>
      <c r="K48">
        <f>MES_EOD!AC48+MES_EOD!AD48</f>
        <v>0</v>
      </c>
      <c r="L48">
        <f>NDMC_EOD!AC48+NDMC_EOD!AD48</f>
        <v>2.08</v>
      </c>
      <c r="M48">
        <f>TPDDL_EOD!AC48+TPDDL_EOD!AD48</f>
        <v>12</v>
      </c>
      <c r="N48">
        <f t="shared" si="0"/>
        <v>35.07</v>
      </c>
      <c r="O48" s="154">
        <f t="shared" si="1"/>
        <v>0.22999999999999687</v>
      </c>
      <c r="P48">
        <v>13.648930710008553</v>
      </c>
      <c r="Q48">
        <v>7.4787282577701726</v>
      </c>
      <c r="R48">
        <v>0</v>
      </c>
      <c r="S48">
        <v>2.0936412888508698</v>
      </c>
      <c r="T48">
        <v>12.0786997433704</v>
      </c>
      <c r="U48" s="156">
        <f t="shared" si="2"/>
        <v>35.299999999999997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84</v>
      </c>
      <c r="G49">
        <f t="shared" si="5"/>
        <v>35.299999999999997</v>
      </c>
      <c r="H49" s="154"/>
      <c r="I49">
        <f>BRPL_EOD!AC49+BRPL_EOD!AD49</f>
        <v>13.56</v>
      </c>
      <c r="J49">
        <f>BYPL_EOD!AC49+BYPL_EOD!AD49</f>
        <v>7.43</v>
      </c>
      <c r="K49">
        <f>MES_EOD!AC49+MES_EOD!AD49</f>
        <v>0</v>
      </c>
      <c r="L49">
        <f>NDMC_EOD!AC49+NDMC_EOD!AD49</f>
        <v>2.08</v>
      </c>
      <c r="M49">
        <f>TPDDL_EOD!AC49+TPDDL_EOD!AD49</f>
        <v>12</v>
      </c>
      <c r="N49">
        <f t="shared" si="0"/>
        <v>35.07</v>
      </c>
      <c r="O49" s="154">
        <f t="shared" si="1"/>
        <v>0.22999999999999687</v>
      </c>
      <c r="P49">
        <v>13.648930710008553</v>
      </c>
      <c r="Q49">
        <v>7.4787282577701726</v>
      </c>
      <c r="R49">
        <v>0</v>
      </c>
      <c r="S49">
        <v>2.0936412888508698</v>
      </c>
      <c r="T49">
        <v>12.0786997433704</v>
      </c>
      <c r="U49" s="156">
        <f t="shared" si="2"/>
        <v>35.299999999999997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84</v>
      </c>
      <c r="G50">
        <f t="shared" si="5"/>
        <v>35.299999999999997</v>
      </c>
      <c r="H50" s="154"/>
      <c r="I50">
        <f>BRPL_EOD!AC50+BRPL_EOD!AD50</f>
        <v>13.56</v>
      </c>
      <c r="J50">
        <f>BYPL_EOD!AC50+BYPL_EOD!AD50</f>
        <v>7.43</v>
      </c>
      <c r="K50">
        <f>MES_EOD!AC50+MES_EOD!AD50</f>
        <v>0</v>
      </c>
      <c r="L50">
        <f>NDMC_EOD!AC50+NDMC_EOD!AD50</f>
        <v>2.08</v>
      </c>
      <c r="M50">
        <f>TPDDL_EOD!AC50+TPDDL_EOD!AD50</f>
        <v>12</v>
      </c>
      <c r="N50">
        <f t="shared" si="0"/>
        <v>35.07</v>
      </c>
      <c r="O50" s="154">
        <f t="shared" si="1"/>
        <v>0.22999999999999687</v>
      </c>
      <c r="P50">
        <v>13.648930710008553</v>
      </c>
      <c r="Q50">
        <v>7.4787282577701726</v>
      </c>
      <c r="R50">
        <v>0</v>
      </c>
      <c r="S50">
        <v>2.0936412888508698</v>
      </c>
      <c r="T50">
        <v>12.0786997433704</v>
      </c>
      <c r="U50" s="156">
        <f t="shared" si="2"/>
        <v>35.299999999999997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84</v>
      </c>
      <c r="G51">
        <f t="shared" si="5"/>
        <v>35.299999999999997</v>
      </c>
      <c r="H51" s="154"/>
      <c r="I51">
        <f>BRPL_EOD!AC51+BRPL_EOD!AD51</f>
        <v>13.56</v>
      </c>
      <c r="J51">
        <f>BYPL_EOD!AC51+BYPL_EOD!AD51</f>
        <v>7.43</v>
      </c>
      <c r="K51">
        <f>MES_EOD!AC51+MES_EOD!AD51</f>
        <v>0</v>
      </c>
      <c r="L51">
        <f>NDMC_EOD!AC51+NDMC_EOD!AD51</f>
        <v>2.08</v>
      </c>
      <c r="M51">
        <f>TPDDL_EOD!AC51+TPDDL_EOD!AD51</f>
        <v>12</v>
      </c>
      <c r="N51">
        <f t="shared" si="0"/>
        <v>35.07</v>
      </c>
      <c r="O51" s="154">
        <f t="shared" si="1"/>
        <v>0.22999999999999687</v>
      </c>
      <c r="P51">
        <v>13.648930710008553</v>
      </c>
      <c r="Q51">
        <v>7.4787282577701726</v>
      </c>
      <c r="R51">
        <v>0</v>
      </c>
      <c r="S51">
        <v>2.0936412888508698</v>
      </c>
      <c r="T51">
        <v>12.0786997433704</v>
      </c>
      <c r="U51" s="156">
        <f t="shared" si="2"/>
        <v>35.299999999999997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84</v>
      </c>
      <c r="G52">
        <f t="shared" si="5"/>
        <v>35.299999999999997</v>
      </c>
      <c r="H52" s="154"/>
      <c r="I52">
        <f>BRPL_EOD!AC52+BRPL_EOD!AD52</f>
        <v>13.56</v>
      </c>
      <c r="J52">
        <f>BYPL_EOD!AC52+BYPL_EOD!AD52</f>
        <v>7.43</v>
      </c>
      <c r="K52">
        <f>MES_EOD!AC52+MES_EOD!AD52</f>
        <v>0</v>
      </c>
      <c r="L52">
        <f>NDMC_EOD!AC52+NDMC_EOD!AD52</f>
        <v>2.08</v>
      </c>
      <c r="M52">
        <f>TPDDL_EOD!AC52+TPDDL_EOD!AD52</f>
        <v>12</v>
      </c>
      <c r="N52">
        <f t="shared" si="0"/>
        <v>35.07</v>
      </c>
      <c r="O52" s="154">
        <f t="shared" si="1"/>
        <v>0.22999999999999687</v>
      </c>
      <c r="P52">
        <v>13.648930710008553</v>
      </c>
      <c r="Q52">
        <v>7.4787282577701726</v>
      </c>
      <c r="R52">
        <v>0</v>
      </c>
      <c r="S52">
        <v>2.0936412888508698</v>
      </c>
      <c r="T52">
        <v>12.0786997433704</v>
      </c>
      <c r="U52" s="156">
        <f t="shared" si="2"/>
        <v>35.299999999999997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84</v>
      </c>
      <c r="G53">
        <f t="shared" si="5"/>
        <v>35.299999999999997</v>
      </c>
      <c r="H53" s="154"/>
      <c r="I53">
        <f>BRPL_EOD!AC53+BRPL_EOD!AD53</f>
        <v>13.56</v>
      </c>
      <c r="J53">
        <f>BYPL_EOD!AC53+BYPL_EOD!AD53</f>
        <v>7.43</v>
      </c>
      <c r="K53">
        <f>MES_EOD!AC53+MES_EOD!AD53</f>
        <v>0</v>
      </c>
      <c r="L53">
        <f>NDMC_EOD!AC53+NDMC_EOD!AD53</f>
        <v>2.08</v>
      </c>
      <c r="M53">
        <f>TPDDL_EOD!AC53+TPDDL_EOD!AD53</f>
        <v>12</v>
      </c>
      <c r="N53">
        <f t="shared" si="0"/>
        <v>35.07</v>
      </c>
      <c r="O53" s="154">
        <f t="shared" si="1"/>
        <v>0.22999999999999687</v>
      </c>
      <c r="P53">
        <v>13.648930710008553</v>
      </c>
      <c r="Q53">
        <v>7.4787282577701726</v>
      </c>
      <c r="R53">
        <v>0</v>
      </c>
      <c r="S53">
        <v>2.0936412888508698</v>
      </c>
      <c r="T53">
        <v>12.0786997433704</v>
      </c>
      <c r="U53" s="156">
        <f t="shared" si="2"/>
        <v>35.299999999999997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84</v>
      </c>
      <c r="G54">
        <f t="shared" si="5"/>
        <v>35.299999999999997</v>
      </c>
      <c r="H54" s="154"/>
      <c r="I54">
        <f>BRPL_EOD!AC54+BRPL_EOD!AD54</f>
        <v>13.56</v>
      </c>
      <c r="J54">
        <f>BYPL_EOD!AC54+BYPL_EOD!AD54</f>
        <v>7.43</v>
      </c>
      <c r="K54">
        <f>MES_EOD!AC54+MES_EOD!AD54</f>
        <v>0</v>
      </c>
      <c r="L54">
        <f>NDMC_EOD!AC54+NDMC_EOD!AD54</f>
        <v>2.08</v>
      </c>
      <c r="M54">
        <f>TPDDL_EOD!AC54+TPDDL_EOD!AD54</f>
        <v>12</v>
      </c>
      <c r="N54">
        <f t="shared" si="0"/>
        <v>35.07</v>
      </c>
      <c r="O54" s="154">
        <f t="shared" si="1"/>
        <v>0.22999999999999687</v>
      </c>
      <c r="P54">
        <v>13.648930710008553</v>
      </c>
      <c r="Q54">
        <v>7.4787282577701726</v>
      </c>
      <c r="R54">
        <v>0</v>
      </c>
      <c r="S54">
        <v>2.0936412888508698</v>
      </c>
      <c r="T54">
        <v>12.0786997433704</v>
      </c>
      <c r="U54" s="156">
        <f t="shared" si="2"/>
        <v>35.299999999999997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54"/>
      <c r="I55">
        <f>BRPL_EOD!AC55+BRPL_EOD!AD55</f>
        <v>13.56</v>
      </c>
      <c r="J55">
        <f>BYPL_EOD!AC55+BYPL_EOD!AD55</f>
        <v>7.43</v>
      </c>
      <c r="K55">
        <f>MES_EOD!AC55+MES_EOD!AD55</f>
        <v>0</v>
      </c>
      <c r="L55">
        <f>NDMC_EOD!AC55+NDMC_EOD!AD55</f>
        <v>2.08</v>
      </c>
      <c r="M55">
        <f>TPDDL_EOD!AC55+TPDDL_EOD!AD55</f>
        <v>12</v>
      </c>
      <c r="N55">
        <f t="shared" si="0"/>
        <v>35.07</v>
      </c>
      <c r="O55" s="154">
        <f t="shared" si="1"/>
        <v>0.22999999999999687</v>
      </c>
      <c r="P55">
        <v>13.648930710008553</v>
      </c>
      <c r="Q55">
        <v>7.4787282577701726</v>
      </c>
      <c r="R55">
        <v>0</v>
      </c>
      <c r="S55">
        <v>2.0936412888508698</v>
      </c>
      <c r="T55">
        <v>12.0786997433704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84</v>
      </c>
      <c r="G56">
        <f t="shared" si="5"/>
        <v>35.299999999999997</v>
      </c>
      <c r="H56" s="154"/>
      <c r="I56">
        <f>BRPL_EOD!AC56+BRPL_EOD!AD56</f>
        <v>13.56</v>
      </c>
      <c r="J56">
        <f>BYPL_EOD!AC56+BYPL_EOD!AD56</f>
        <v>7.43</v>
      </c>
      <c r="K56">
        <f>MES_EOD!AC56+MES_EOD!AD56</f>
        <v>0</v>
      </c>
      <c r="L56">
        <f>NDMC_EOD!AC56+NDMC_EOD!AD56</f>
        <v>2.08</v>
      </c>
      <c r="M56">
        <f>TPDDL_EOD!AC56+TPDDL_EOD!AD56</f>
        <v>12</v>
      </c>
      <c r="N56">
        <f t="shared" si="0"/>
        <v>35.07</v>
      </c>
      <c r="O56" s="154">
        <f t="shared" si="1"/>
        <v>0.22999999999999687</v>
      </c>
      <c r="P56">
        <v>13.648930710008553</v>
      </c>
      <c r="Q56">
        <v>7.4787282577701726</v>
      </c>
      <c r="R56">
        <v>0</v>
      </c>
      <c r="S56">
        <v>2.0936412888508698</v>
      </c>
      <c r="T56">
        <v>12.0786997433704</v>
      </c>
      <c r="U56" s="156">
        <f t="shared" si="2"/>
        <v>35.299999999999997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84</v>
      </c>
      <c r="G57">
        <f t="shared" si="5"/>
        <v>35.299999999999997</v>
      </c>
      <c r="H57" s="154"/>
      <c r="I57">
        <f>BRPL_EOD!AC57+BRPL_EOD!AD57</f>
        <v>13.56</v>
      </c>
      <c r="J57">
        <f>BYPL_EOD!AC57+BYPL_EOD!AD57</f>
        <v>7.43</v>
      </c>
      <c r="K57">
        <f>MES_EOD!AC57+MES_EOD!AD57</f>
        <v>0</v>
      </c>
      <c r="L57">
        <f>NDMC_EOD!AC57+NDMC_EOD!AD57</f>
        <v>2.08</v>
      </c>
      <c r="M57">
        <f>TPDDL_EOD!AC57+TPDDL_EOD!AD57</f>
        <v>12</v>
      </c>
      <c r="N57">
        <f t="shared" si="0"/>
        <v>35.07</v>
      </c>
      <c r="O57" s="154">
        <f t="shared" si="1"/>
        <v>0.22999999999999687</v>
      </c>
      <c r="P57">
        <v>13.648930710008553</v>
      </c>
      <c r="Q57">
        <v>7.4787282577701726</v>
      </c>
      <c r="R57">
        <v>0</v>
      </c>
      <c r="S57">
        <v>2.0936412888508698</v>
      </c>
      <c r="T57">
        <v>12.0786997433704</v>
      </c>
      <c r="U57" s="156">
        <f t="shared" si="2"/>
        <v>35.299999999999997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84</v>
      </c>
      <c r="G58">
        <f t="shared" si="5"/>
        <v>35.299999999999997</v>
      </c>
      <c r="H58" s="154"/>
      <c r="I58">
        <f>BRPL_EOD!AC58+BRPL_EOD!AD58</f>
        <v>13.56</v>
      </c>
      <c r="J58">
        <f>BYPL_EOD!AC58+BYPL_EOD!AD58</f>
        <v>7.43</v>
      </c>
      <c r="K58">
        <f>MES_EOD!AC58+MES_EOD!AD58</f>
        <v>0</v>
      </c>
      <c r="L58">
        <f>NDMC_EOD!AC58+NDMC_EOD!AD58</f>
        <v>2.08</v>
      </c>
      <c r="M58">
        <f>TPDDL_EOD!AC58+TPDDL_EOD!AD58</f>
        <v>12</v>
      </c>
      <c r="N58">
        <f t="shared" si="0"/>
        <v>35.07</v>
      </c>
      <c r="O58" s="154">
        <f t="shared" si="1"/>
        <v>0.22999999999999687</v>
      </c>
      <c r="P58">
        <v>13.648930710008553</v>
      </c>
      <c r="Q58">
        <v>7.4787282577701726</v>
      </c>
      <c r="R58">
        <v>0</v>
      </c>
      <c r="S58">
        <v>2.0936412888508698</v>
      </c>
      <c r="T58">
        <v>12.0786997433704</v>
      </c>
      <c r="U58" s="156">
        <f t="shared" si="2"/>
        <v>35.299999999999997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84</v>
      </c>
      <c r="G59">
        <f t="shared" si="5"/>
        <v>35.299999999999997</v>
      </c>
      <c r="H59" s="154"/>
      <c r="I59">
        <f>BRPL_EOD!AC59+BRPL_EOD!AD59</f>
        <v>13.56</v>
      </c>
      <c r="J59">
        <f>BYPL_EOD!AC59+BYPL_EOD!AD59</f>
        <v>7.43</v>
      </c>
      <c r="K59">
        <f>MES_EOD!AC59+MES_EOD!AD59</f>
        <v>0</v>
      </c>
      <c r="L59">
        <f>NDMC_EOD!AC59+NDMC_EOD!AD59</f>
        <v>2.08</v>
      </c>
      <c r="M59">
        <f>TPDDL_EOD!AC59+TPDDL_EOD!AD59</f>
        <v>12</v>
      </c>
      <c r="N59">
        <f t="shared" si="0"/>
        <v>35.07</v>
      </c>
      <c r="O59" s="154">
        <f t="shared" si="1"/>
        <v>0.22999999999999687</v>
      </c>
      <c r="P59">
        <v>13.648930710008553</v>
      </c>
      <c r="Q59">
        <v>7.4787282577701726</v>
      </c>
      <c r="R59">
        <v>0</v>
      </c>
      <c r="S59">
        <v>2.0936412888508698</v>
      </c>
      <c r="T59">
        <v>12.0786997433704</v>
      </c>
      <c r="U59" s="156">
        <f t="shared" si="2"/>
        <v>35.299999999999997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84</v>
      </c>
      <c r="G60">
        <f t="shared" si="5"/>
        <v>35.299999999999997</v>
      </c>
      <c r="H60" s="154"/>
      <c r="I60">
        <f>BRPL_EOD!AC60+BRPL_EOD!AD60</f>
        <v>13.56</v>
      </c>
      <c r="J60">
        <f>BYPL_EOD!AC60+BYPL_EOD!AD60</f>
        <v>7.43</v>
      </c>
      <c r="K60">
        <f>MES_EOD!AC60+MES_EOD!AD60</f>
        <v>0</v>
      </c>
      <c r="L60">
        <f>NDMC_EOD!AC60+NDMC_EOD!AD60</f>
        <v>2.08</v>
      </c>
      <c r="M60">
        <f>TPDDL_EOD!AC60+TPDDL_EOD!AD60</f>
        <v>12</v>
      </c>
      <c r="N60">
        <f t="shared" si="0"/>
        <v>35.07</v>
      </c>
      <c r="O60" s="154">
        <f t="shared" si="1"/>
        <v>0.22999999999999687</v>
      </c>
      <c r="P60">
        <v>13.648930710008553</v>
      </c>
      <c r="Q60">
        <v>7.4787282577701726</v>
      </c>
      <c r="R60">
        <v>0</v>
      </c>
      <c r="S60">
        <v>2.0936412888508698</v>
      </c>
      <c r="T60">
        <v>12.0786997433704</v>
      </c>
      <c r="U60" s="156">
        <f t="shared" si="2"/>
        <v>35.299999999999997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84</v>
      </c>
      <c r="G61">
        <f t="shared" si="5"/>
        <v>35.299999999999997</v>
      </c>
      <c r="H61" s="154"/>
      <c r="I61">
        <f>BRPL_EOD!AC61+BRPL_EOD!AD61</f>
        <v>13.56</v>
      </c>
      <c r="J61">
        <f>BYPL_EOD!AC61+BYPL_EOD!AD61</f>
        <v>7.43</v>
      </c>
      <c r="K61">
        <f>MES_EOD!AC61+MES_EOD!AD61</f>
        <v>0</v>
      </c>
      <c r="L61">
        <f>NDMC_EOD!AC61+NDMC_EOD!AD61</f>
        <v>2.08</v>
      </c>
      <c r="M61">
        <f>TPDDL_EOD!AC61+TPDDL_EOD!AD61</f>
        <v>12</v>
      </c>
      <c r="N61">
        <f t="shared" si="0"/>
        <v>35.07</v>
      </c>
      <c r="O61" s="154">
        <f t="shared" si="1"/>
        <v>0.22999999999999687</v>
      </c>
      <c r="P61">
        <v>13.648930710008553</v>
      </c>
      <c r="Q61">
        <v>7.4787282577701726</v>
      </c>
      <c r="R61">
        <v>0</v>
      </c>
      <c r="S61">
        <v>2.0936412888508698</v>
      </c>
      <c r="T61">
        <v>12.0786997433704</v>
      </c>
      <c r="U61" s="156">
        <f t="shared" si="2"/>
        <v>35.299999999999997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84</v>
      </c>
      <c r="G62">
        <f t="shared" si="5"/>
        <v>35.299999999999997</v>
      </c>
      <c r="H62" s="154"/>
      <c r="I62">
        <f>BRPL_EOD!AC62+BRPL_EOD!AD62</f>
        <v>13.56</v>
      </c>
      <c r="J62">
        <f>BYPL_EOD!AC62+BYPL_EOD!AD62</f>
        <v>7.43</v>
      </c>
      <c r="K62">
        <f>MES_EOD!AC62+MES_EOD!AD62</f>
        <v>0</v>
      </c>
      <c r="L62">
        <f>NDMC_EOD!AC62+NDMC_EOD!AD62</f>
        <v>2.08</v>
      </c>
      <c r="M62">
        <f>TPDDL_EOD!AC62+TPDDL_EOD!AD62</f>
        <v>12</v>
      </c>
      <c r="N62">
        <f t="shared" si="0"/>
        <v>35.07</v>
      </c>
      <c r="O62" s="154">
        <f t="shared" si="1"/>
        <v>0.22999999999999687</v>
      </c>
      <c r="P62">
        <v>13.648930710008553</v>
      </c>
      <c r="Q62">
        <v>7.4787282577701726</v>
      </c>
      <c r="R62">
        <v>0</v>
      </c>
      <c r="S62">
        <v>2.0936412888508698</v>
      </c>
      <c r="T62">
        <v>12.0786997433704</v>
      </c>
      <c r="U62" s="156">
        <f t="shared" si="2"/>
        <v>35.299999999999997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84</v>
      </c>
      <c r="G63">
        <f t="shared" si="5"/>
        <v>35.299999999999997</v>
      </c>
      <c r="H63" s="154"/>
      <c r="I63">
        <f>BRPL_EOD!AC63+BRPL_EOD!AD63</f>
        <v>8.16</v>
      </c>
      <c r="J63">
        <f>BYPL_EOD!AC63+BYPL_EOD!AD63</f>
        <v>15.59</v>
      </c>
      <c r="K63">
        <f>MES_EOD!AC63+MES_EOD!AD63</f>
        <v>0</v>
      </c>
      <c r="L63">
        <f>NDMC_EOD!AC63+NDMC_EOD!AD63</f>
        <v>1.69</v>
      </c>
      <c r="M63">
        <f>TPDDL_EOD!AC63+TPDDL_EOD!AD63</f>
        <v>9.7899999999999991</v>
      </c>
      <c r="N63">
        <f t="shared" si="0"/>
        <v>35.230000000000004</v>
      </c>
      <c r="O63" s="154">
        <f t="shared" si="1"/>
        <v>6.9999999999993179E-2</v>
      </c>
      <c r="P63">
        <v>8.1762134544422356</v>
      </c>
      <c r="Q63">
        <v>15.620976440533633</v>
      </c>
      <c r="R63">
        <v>0</v>
      </c>
      <c r="S63">
        <v>1.6933579335793354</v>
      </c>
      <c r="T63">
        <v>9.8094521714447893</v>
      </c>
      <c r="U63" s="156">
        <f t="shared" si="2"/>
        <v>35.299999999999997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35.299999999999997</v>
      </c>
      <c r="E64">
        <f>GT!N64</f>
        <v>0</v>
      </c>
      <c r="F64">
        <f t="shared" si="4"/>
        <v>84</v>
      </c>
      <c r="G64">
        <f t="shared" si="5"/>
        <v>35.299999999999997</v>
      </c>
      <c r="H64" s="154"/>
      <c r="I64">
        <f>BRPL_EOD!AC64+BRPL_EOD!AD64</f>
        <v>8.16</v>
      </c>
      <c r="J64">
        <f>BYPL_EOD!AC64+BYPL_EOD!AD64</f>
        <v>15.59</v>
      </c>
      <c r="K64">
        <f>MES_EOD!AC64+MES_EOD!AD64</f>
        <v>0</v>
      </c>
      <c r="L64">
        <f>NDMC_EOD!AC64+NDMC_EOD!AD64</f>
        <v>1.69</v>
      </c>
      <c r="M64">
        <f>TPDDL_EOD!AC64+TPDDL_EOD!AD64</f>
        <v>9.7899999999999991</v>
      </c>
      <c r="N64">
        <f t="shared" si="0"/>
        <v>35.230000000000004</v>
      </c>
      <c r="O64" s="154">
        <f t="shared" si="1"/>
        <v>6.9999999999993179E-2</v>
      </c>
      <c r="P64">
        <v>8.1762134544422356</v>
      </c>
      <c r="Q64">
        <v>15.620976440533633</v>
      </c>
      <c r="R64">
        <v>0</v>
      </c>
      <c r="S64">
        <v>1.6933579335793354</v>
      </c>
      <c r="T64">
        <v>9.8094521714447893</v>
      </c>
      <c r="U64" s="156">
        <f t="shared" si="2"/>
        <v>35.299999999999997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12.92</v>
      </c>
      <c r="J65">
        <f>BYPL_EOD!AC65+BYPL_EOD!AD65</f>
        <v>7.07</v>
      </c>
      <c r="K65">
        <f>MES_EOD!AC65+MES_EOD!AD65</f>
        <v>0</v>
      </c>
      <c r="L65">
        <f>NDMC_EOD!AC65+NDMC_EOD!AD65</f>
        <v>2.08</v>
      </c>
      <c r="M65">
        <f>TPDDL_EOD!AC65+TPDDL_EOD!AD65</f>
        <v>12</v>
      </c>
      <c r="N65">
        <f t="shared" si="0"/>
        <v>34.07</v>
      </c>
      <c r="O65" s="154">
        <f t="shared" si="1"/>
        <v>0.22999999999999687</v>
      </c>
      <c r="P65">
        <v>13.007220428529497</v>
      </c>
      <c r="Q65">
        <v>7.1177282066334016</v>
      </c>
      <c r="R65">
        <v>0</v>
      </c>
      <c r="S65">
        <v>2.0940416788963896</v>
      </c>
      <c r="T65">
        <v>12.081009685940709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11.99</v>
      </c>
      <c r="J66">
        <f>BYPL_EOD!AC66+BYPL_EOD!AD66</f>
        <v>7</v>
      </c>
      <c r="K66">
        <f>MES_EOD!AC66+MES_EOD!AD66</f>
        <v>0</v>
      </c>
      <c r="L66">
        <f>NDMC_EOD!AC66+NDMC_EOD!AD66</f>
        <v>2.08</v>
      </c>
      <c r="M66">
        <f>TPDDL_EOD!AC66+TPDDL_EOD!AD66</f>
        <v>12</v>
      </c>
      <c r="N66">
        <f t="shared" si="0"/>
        <v>33.07</v>
      </c>
      <c r="O66" s="154">
        <f t="shared" si="1"/>
        <v>0.22999999999999687</v>
      </c>
      <c r="P66">
        <v>12.073389779256123</v>
      </c>
      <c r="Q66">
        <v>7.0486846084064103</v>
      </c>
      <c r="R66">
        <v>0</v>
      </c>
      <c r="S66">
        <v>2.0944662836407617</v>
      </c>
      <c r="T66">
        <v>12.083459328696703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11.56</v>
      </c>
      <c r="J67">
        <f>BYPL_EOD!AC67+BYPL_EOD!AD67</f>
        <v>7.43</v>
      </c>
      <c r="K67">
        <f>MES_EOD!AC67+MES_EOD!AD67</f>
        <v>0</v>
      </c>
      <c r="L67">
        <f>NDMC_EOD!AC67+NDMC_EOD!AD67</f>
        <v>2.08</v>
      </c>
      <c r="M67">
        <f>TPDDL_EOD!AC67+TPDDL_EOD!AD67</f>
        <v>12</v>
      </c>
      <c r="N67">
        <f t="shared" ref="N67:N98" si="6">SUM(I67:M67)</f>
        <v>33.07</v>
      </c>
      <c r="O67" s="154">
        <f t="shared" ref="O67:O98" si="7">G67-N67</f>
        <v>0.22999999999999687</v>
      </c>
      <c r="P67">
        <v>11.640399153311158</v>
      </c>
      <c r="Q67">
        <v>7.4816752343513748</v>
      </c>
      <c r="R67">
        <v>0</v>
      </c>
      <c r="S67">
        <v>2.0944662836407617</v>
      </c>
      <c r="T67">
        <v>12.083459328696703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11.56</v>
      </c>
      <c r="J68">
        <f>BYPL_EOD!AC68+BYPL_EOD!AD68</f>
        <v>7.43</v>
      </c>
      <c r="K68">
        <f>MES_EOD!AC68+MES_EOD!AD68</f>
        <v>0</v>
      </c>
      <c r="L68">
        <f>NDMC_EOD!AC68+NDMC_EOD!AD68</f>
        <v>2.08</v>
      </c>
      <c r="M68">
        <f>TPDDL_EOD!AC68+TPDDL_EOD!AD68</f>
        <v>12</v>
      </c>
      <c r="N68">
        <f t="shared" si="6"/>
        <v>33.07</v>
      </c>
      <c r="O68" s="154">
        <f t="shared" si="7"/>
        <v>0.22999999999999687</v>
      </c>
      <c r="P68">
        <v>11.640399153311158</v>
      </c>
      <c r="Q68">
        <v>7.4816752343513748</v>
      </c>
      <c r="R68">
        <v>0</v>
      </c>
      <c r="S68">
        <v>2.0944662836407617</v>
      </c>
      <c r="T68">
        <v>12.083459328696703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11.56</v>
      </c>
      <c r="J69">
        <f>BYPL_EOD!AC69+BYPL_EOD!AD69</f>
        <v>7.43</v>
      </c>
      <c r="K69">
        <f>MES_EOD!AC69+MES_EOD!AD69</f>
        <v>0</v>
      </c>
      <c r="L69">
        <f>NDMC_EOD!AC69+NDMC_EOD!AD69</f>
        <v>2.08</v>
      </c>
      <c r="M69">
        <f>TPDDL_EOD!AC69+TPDDL_EOD!AD69</f>
        <v>12</v>
      </c>
      <c r="N69">
        <f t="shared" si="6"/>
        <v>33.07</v>
      </c>
      <c r="O69" s="154">
        <f t="shared" si="7"/>
        <v>0.22999999999999687</v>
      </c>
      <c r="P69">
        <v>11.640399153311158</v>
      </c>
      <c r="Q69">
        <v>7.4816752343513748</v>
      </c>
      <c r="R69">
        <v>0</v>
      </c>
      <c r="S69">
        <v>2.0944662836407617</v>
      </c>
      <c r="T69">
        <v>12.083459328696703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11.56</v>
      </c>
      <c r="J70">
        <f>BYPL_EOD!AC70+BYPL_EOD!AD70</f>
        <v>7.43</v>
      </c>
      <c r="K70">
        <f>MES_EOD!AC70+MES_EOD!AD70</f>
        <v>0</v>
      </c>
      <c r="L70">
        <f>NDMC_EOD!AC70+NDMC_EOD!AD70</f>
        <v>2.08</v>
      </c>
      <c r="M70">
        <f>TPDDL_EOD!AC70+TPDDL_EOD!AD70</f>
        <v>12</v>
      </c>
      <c r="N70">
        <f t="shared" si="6"/>
        <v>33.07</v>
      </c>
      <c r="O70" s="154">
        <f t="shared" si="7"/>
        <v>0.22999999999999687</v>
      </c>
      <c r="P70">
        <v>11.640399153311158</v>
      </c>
      <c r="Q70">
        <v>7.4816752343513748</v>
      </c>
      <c r="R70">
        <v>0</v>
      </c>
      <c r="S70">
        <v>2.0944662836407617</v>
      </c>
      <c r="T70">
        <v>12.083459328696703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11.56</v>
      </c>
      <c r="J71">
        <f>BYPL_EOD!AC71+BYPL_EOD!AD71</f>
        <v>7.43</v>
      </c>
      <c r="K71">
        <f>MES_EOD!AC71+MES_EOD!AD71</f>
        <v>0</v>
      </c>
      <c r="L71">
        <f>NDMC_EOD!AC71+NDMC_EOD!AD71</f>
        <v>2.08</v>
      </c>
      <c r="M71">
        <f>TPDDL_EOD!AC71+TPDDL_EOD!AD71</f>
        <v>12</v>
      </c>
      <c r="N71">
        <f t="shared" si="6"/>
        <v>33.07</v>
      </c>
      <c r="O71" s="154">
        <f t="shared" si="7"/>
        <v>0.22999999999999687</v>
      </c>
      <c r="P71">
        <v>11.640399153311158</v>
      </c>
      <c r="Q71">
        <v>7.4816752343513748</v>
      </c>
      <c r="R71">
        <v>0</v>
      </c>
      <c r="S71">
        <v>2.0944662836407617</v>
      </c>
      <c r="T71">
        <v>12.083459328696703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11.56</v>
      </c>
      <c r="J72">
        <f>BYPL_EOD!AC72+BYPL_EOD!AD72</f>
        <v>7.43</v>
      </c>
      <c r="K72">
        <f>MES_EOD!AC72+MES_EOD!AD72</f>
        <v>0</v>
      </c>
      <c r="L72">
        <f>NDMC_EOD!AC72+NDMC_EOD!AD72</f>
        <v>2.08</v>
      </c>
      <c r="M72">
        <f>TPDDL_EOD!AC72+TPDDL_EOD!AD72</f>
        <v>12</v>
      </c>
      <c r="N72">
        <f t="shared" si="6"/>
        <v>33.07</v>
      </c>
      <c r="O72" s="154">
        <f t="shared" si="7"/>
        <v>0.22999999999999687</v>
      </c>
      <c r="P72">
        <v>11.640399153311158</v>
      </c>
      <c r="Q72">
        <v>7.4816752343513748</v>
      </c>
      <c r="R72">
        <v>0</v>
      </c>
      <c r="S72">
        <v>2.0944662836407617</v>
      </c>
      <c r="T72">
        <v>12.083459328696703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12.56</v>
      </c>
      <c r="J73">
        <f>BYPL_EOD!AC73+BYPL_EOD!AD73</f>
        <v>7.43</v>
      </c>
      <c r="K73">
        <f>MES_EOD!AC73+MES_EOD!AD73</f>
        <v>0</v>
      </c>
      <c r="L73">
        <f>NDMC_EOD!AC73+NDMC_EOD!AD73</f>
        <v>2.08</v>
      </c>
      <c r="M73">
        <f>TPDDL_EOD!AC73+TPDDL_EOD!AD73</f>
        <v>12</v>
      </c>
      <c r="N73">
        <f t="shared" si="6"/>
        <v>34.07</v>
      </c>
      <c r="O73" s="154">
        <f t="shared" si="7"/>
        <v>0.22999999999999687</v>
      </c>
      <c r="P73">
        <v>12.644790137951276</v>
      </c>
      <c r="Q73">
        <v>7.4801584972116224</v>
      </c>
      <c r="R73">
        <v>0</v>
      </c>
      <c r="S73">
        <v>2.0940416788963896</v>
      </c>
      <c r="T73">
        <v>12.081009685940709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12.56</v>
      </c>
      <c r="J74">
        <f>BYPL_EOD!AC74+BYPL_EOD!AD74</f>
        <v>7.43</v>
      </c>
      <c r="K74">
        <f>MES_EOD!AC74+MES_EOD!AD74</f>
        <v>0</v>
      </c>
      <c r="L74">
        <f>NDMC_EOD!AC74+NDMC_EOD!AD74</f>
        <v>2.08</v>
      </c>
      <c r="M74">
        <f>TPDDL_EOD!AC74+TPDDL_EOD!AD74</f>
        <v>12</v>
      </c>
      <c r="N74">
        <f t="shared" si="6"/>
        <v>34.07</v>
      </c>
      <c r="O74" s="154">
        <f t="shared" si="7"/>
        <v>0.22999999999999687</v>
      </c>
      <c r="P74">
        <v>12.644790137951276</v>
      </c>
      <c r="Q74">
        <v>7.4801584972116224</v>
      </c>
      <c r="R74">
        <v>0</v>
      </c>
      <c r="S74">
        <v>2.0940416788963896</v>
      </c>
      <c r="T74">
        <v>12.081009685940709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12.56</v>
      </c>
      <c r="J75">
        <f>BYPL_EOD!AC75+BYPL_EOD!AD75</f>
        <v>7.43</v>
      </c>
      <c r="K75">
        <f>MES_EOD!AC75+MES_EOD!AD75</f>
        <v>0</v>
      </c>
      <c r="L75">
        <f>NDMC_EOD!AC75+NDMC_EOD!AD75</f>
        <v>2.08</v>
      </c>
      <c r="M75">
        <f>TPDDL_EOD!AC75+TPDDL_EOD!AD75</f>
        <v>12</v>
      </c>
      <c r="N75">
        <f t="shared" si="6"/>
        <v>34.07</v>
      </c>
      <c r="O75" s="154">
        <f t="shared" si="7"/>
        <v>0.53000000000000114</v>
      </c>
      <c r="P75">
        <v>12.755385970061639</v>
      </c>
      <c r="Q75">
        <v>7.5455826240093922</v>
      </c>
      <c r="R75">
        <v>0</v>
      </c>
      <c r="S75">
        <v>2.1123569122395072</v>
      </c>
      <c r="T75">
        <v>12.186674493689463</v>
      </c>
      <c r="U75" s="156">
        <f t="shared" si="8"/>
        <v>34.599999999999994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12.56</v>
      </c>
      <c r="J76">
        <f>BYPL_EOD!AC76+BYPL_EOD!AD76</f>
        <v>7.43</v>
      </c>
      <c r="K76">
        <f>MES_EOD!AC76+MES_EOD!AD76</f>
        <v>0</v>
      </c>
      <c r="L76">
        <f>NDMC_EOD!AC76+NDMC_EOD!AD76</f>
        <v>2.08</v>
      </c>
      <c r="M76">
        <f>TPDDL_EOD!AC76+TPDDL_EOD!AD76</f>
        <v>12</v>
      </c>
      <c r="N76">
        <f t="shared" si="6"/>
        <v>34.07</v>
      </c>
      <c r="O76" s="154">
        <f t="shared" si="7"/>
        <v>0.53000000000000114</v>
      </c>
      <c r="P76">
        <v>12.755385970061639</v>
      </c>
      <c r="Q76">
        <v>7.5455826240093922</v>
      </c>
      <c r="R76">
        <v>0</v>
      </c>
      <c r="S76">
        <v>2.1123569122395072</v>
      </c>
      <c r="T76">
        <v>12.186674493689463</v>
      </c>
      <c r="U76" s="156">
        <f t="shared" si="8"/>
        <v>34.599999999999994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12.56</v>
      </c>
      <c r="J77">
        <f>BYPL_EOD!AC77+BYPL_EOD!AD77</f>
        <v>7.43</v>
      </c>
      <c r="K77">
        <f>MES_EOD!AC77+MES_EOD!AD77</f>
        <v>0</v>
      </c>
      <c r="L77">
        <f>NDMC_EOD!AC77+NDMC_EOD!AD77</f>
        <v>2.08</v>
      </c>
      <c r="M77">
        <f>TPDDL_EOD!AC77+TPDDL_EOD!AD77</f>
        <v>12</v>
      </c>
      <c r="N77">
        <f t="shared" si="6"/>
        <v>34.07</v>
      </c>
      <c r="O77" s="154">
        <f t="shared" si="7"/>
        <v>0.53000000000000114</v>
      </c>
      <c r="P77">
        <v>12.755385970061639</v>
      </c>
      <c r="Q77">
        <v>7.5455826240093922</v>
      </c>
      <c r="R77">
        <v>0</v>
      </c>
      <c r="S77">
        <v>2.1123569122395072</v>
      </c>
      <c r="T77">
        <v>12.186674493689463</v>
      </c>
      <c r="U77" s="156">
        <f t="shared" si="8"/>
        <v>34.599999999999994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11.56</v>
      </c>
      <c r="J78">
        <f>BYPL_EOD!AC78+BYPL_EOD!AD78</f>
        <v>7.43</v>
      </c>
      <c r="K78">
        <f>MES_EOD!AC78+MES_EOD!AD78</f>
        <v>0</v>
      </c>
      <c r="L78">
        <f>NDMC_EOD!AC78+NDMC_EOD!AD78</f>
        <v>2.08</v>
      </c>
      <c r="M78">
        <f>TPDDL_EOD!AC78+TPDDL_EOD!AD78</f>
        <v>12</v>
      </c>
      <c r="N78">
        <f t="shared" si="6"/>
        <v>33.07</v>
      </c>
      <c r="O78" s="154">
        <f t="shared" si="7"/>
        <v>0.53000000000000114</v>
      </c>
      <c r="P78">
        <v>11.7452676141518</v>
      </c>
      <c r="Q78">
        <v>7.5490777139401271</v>
      </c>
      <c r="R78">
        <v>0</v>
      </c>
      <c r="S78">
        <v>2.1133353492591476</v>
      </c>
      <c r="T78">
        <v>12.192319322648927</v>
      </c>
      <c r="U78" s="156">
        <f t="shared" si="8"/>
        <v>33.600000000000009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11.56</v>
      </c>
      <c r="J79">
        <f>BYPL_EOD!AC79+BYPL_EOD!AD79</f>
        <v>7.43</v>
      </c>
      <c r="K79">
        <f>MES_EOD!AC79+MES_EOD!AD79</f>
        <v>0</v>
      </c>
      <c r="L79">
        <f>NDMC_EOD!AC79+NDMC_EOD!AD79</f>
        <v>2.08</v>
      </c>
      <c r="M79">
        <f>TPDDL_EOD!AC79+TPDDL_EOD!AD79</f>
        <v>12</v>
      </c>
      <c r="N79">
        <f t="shared" si="6"/>
        <v>33.07</v>
      </c>
      <c r="O79" s="154">
        <f t="shared" si="7"/>
        <v>0.53000000000000114</v>
      </c>
      <c r="P79">
        <v>11.7452676141518</v>
      </c>
      <c r="Q79">
        <v>7.5490777139401271</v>
      </c>
      <c r="R79">
        <v>0</v>
      </c>
      <c r="S79">
        <v>2.1133353492591476</v>
      </c>
      <c r="T79">
        <v>12.192319322648927</v>
      </c>
      <c r="U79" s="156">
        <f t="shared" si="8"/>
        <v>33.600000000000009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11.56</v>
      </c>
      <c r="J80">
        <f>BYPL_EOD!AC80+BYPL_EOD!AD80</f>
        <v>7.43</v>
      </c>
      <c r="K80">
        <f>MES_EOD!AC80+MES_EOD!AD80</f>
        <v>0</v>
      </c>
      <c r="L80">
        <f>NDMC_EOD!AC80+NDMC_EOD!AD80</f>
        <v>2.08</v>
      </c>
      <c r="M80">
        <f>TPDDL_EOD!AC80+TPDDL_EOD!AD80</f>
        <v>12</v>
      </c>
      <c r="N80">
        <f t="shared" si="6"/>
        <v>33.07</v>
      </c>
      <c r="O80" s="154">
        <f t="shared" si="7"/>
        <v>0.53000000000000114</v>
      </c>
      <c r="P80">
        <v>11.7452676141518</v>
      </c>
      <c r="Q80">
        <v>7.5490777139401271</v>
      </c>
      <c r="R80">
        <v>0</v>
      </c>
      <c r="S80">
        <v>2.1133353492591476</v>
      </c>
      <c r="T80">
        <v>12.192319322648927</v>
      </c>
      <c r="U80" s="156">
        <f t="shared" si="8"/>
        <v>33.600000000000009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11.56</v>
      </c>
      <c r="J81">
        <f>BYPL_EOD!AC81+BYPL_EOD!AD81</f>
        <v>7.43</v>
      </c>
      <c r="K81">
        <f>MES_EOD!AC81+MES_EOD!AD81</f>
        <v>0</v>
      </c>
      <c r="L81">
        <f>NDMC_EOD!AC81+NDMC_EOD!AD81</f>
        <v>2.08</v>
      </c>
      <c r="M81">
        <f>TPDDL_EOD!AC81+TPDDL_EOD!AD81</f>
        <v>12</v>
      </c>
      <c r="N81">
        <f t="shared" si="6"/>
        <v>33.07</v>
      </c>
      <c r="O81" s="154">
        <f t="shared" si="7"/>
        <v>0.53000000000000114</v>
      </c>
      <c r="P81">
        <v>11.7452676141518</v>
      </c>
      <c r="Q81">
        <v>7.5490777139401271</v>
      </c>
      <c r="R81">
        <v>0</v>
      </c>
      <c r="S81">
        <v>2.1133353492591476</v>
      </c>
      <c r="T81">
        <v>12.192319322648927</v>
      </c>
      <c r="U81" s="156">
        <f t="shared" si="8"/>
        <v>33.600000000000009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11.56</v>
      </c>
      <c r="J82">
        <f>BYPL_EOD!AC82+BYPL_EOD!AD82</f>
        <v>7.43</v>
      </c>
      <c r="K82">
        <f>MES_EOD!AC82+MES_EOD!AD82</f>
        <v>0</v>
      </c>
      <c r="L82">
        <f>NDMC_EOD!AC82+NDMC_EOD!AD82</f>
        <v>2.08</v>
      </c>
      <c r="M82">
        <f>TPDDL_EOD!AC82+TPDDL_EOD!AD82</f>
        <v>12</v>
      </c>
      <c r="N82">
        <f t="shared" si="6"/>
        <v>33.07</v>
      </c>
      <c r="O82" s="154">
        <f t="shared" si="7"/>
        <v>0.53000000000000114</v>
      </c>
      <c r="P82">
        <v>11.7452676141518</v>
      </c>
      <c r="Q82">
        <v>7.5490777139401271</v>
      </c>
      <c r="R82">
        <v>0</v>
      </c>
      <c r="S82">
        <v>2.1133353492591476</v>
      </c>
      <c r="T82">
        <v>12.192319322648927</v>
      </c>
      <c r="U82" s="156">
        <f t="shared" si="8"/>
        <v>33.600000000000009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11.56</v>
      </c>
      <c r="J83">
        <f>BYPL_EOD!AC83+BYPL_EOD!AD83</f>
        <v>7.43</v>
      </c>
      <c r="K83">
        <f>MES_EOD!AC83+MES_EOD!AD83</f>
        <v>0</v>
      </c>
      <c r="L83">
        <f>NDMC_EOD!AC83+NDMC_EOD!AD83</f>
        <v>2.08</v>
      </c>
      <c r="M83">
        <f>TPDDL_EOD!AC83+TPDDL_EOD!AD83</f>
        <v>12</v>
      </c>
      <c r="N83">
        <f t="shared" si="6"/>
        <v>33.07</v>
      </c>
      <c r="O83" s="154">
        <f t="shared" si="7"/>
        <v>0.53000000000000114</v>
      </c>
      <c r="P83">
        <v>11.7452676141518</v>
      </c>
      <c r="Q83">
        <v>7.5490777139401271</v>
      </c>
      <c r="R83">
        <v>0</v>
      </c>
      <c r="S83">
        <v>2.1133353492591476</v>
      </c>
      <c r="T83">
        <v>12.192319322648927</v>
      </c>
      <c r="U83" s="156">
        <f t="shared" si="8"/>
        <v>33.600000000000009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11.56</v>
      </c>
      <c r="J84">
        <f>BYPL_EOD!AC84+BYPL_EOD!AD84</f>
        <v>7.43</v>
      </c>
      <c r="K84">
        <f>MES_EOD!AC84+MES_EOD!AD84</f>
        <v>0</v>
      </c>
      <c r="L84">
        <f>NDMC_EOD!AC84+NDMC_EOD!AD84</f>
        <v>2.08</v>
      </c>
      <c r="M84">
        <f>TPDDL_EOD!AC84+TPDDL_EOD!AD84</f>
        <v>12</v>
      </c>
      <c r="N84">
        <f t="shared" si="6"/>
        <v>33.07</v>
      </c>
      <c r="O84" s="154">
        <f t="shared" si="7"/>
        <v>0.53000000000000114</v>
      </c>
      <c r="P84">
        <v>11.7452676141518</v>
      </c>
      <c r="Q84">
        <v>7.5490777139401271</v>
      </c>
      <c r="R84">
        <v>0</v>
      </c>
      <c r="S84">
        <v>2.1133353492591476</v>
      </c>
      <c r="T84">
        <v>12.192319322648927</v>
      </c>
      <c r="U84" s="156">
        <f t="shared" si="8"/>
        <v>33.600000000000009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11.56</v>
      </c>
      <c r="J85">
        <f>BYPL_EOD!AC85+BYPL_EOD!AD85</f>
        <v>7.43</v>
      </c>
      <c r="K85">
        <f>MES_EOD!AC85+MES_EOD!AD85</f>
        <v>0</v>
      </c>
      <c r="L85">
        <f>NDMC_EOD!AC85+NDMC_EOD!AD85</f>
        <v>2.08</v>
      </c>
      <c r="M85">
        <f>TPDDL_EOD!AC85+TPDDL_EOD!AD85</f>
        <v>12</v>
      </c>
      <c r="N85">
        <f t="shared" si="6"/>
        <v>33.07</v>
      </c>
      <c r="O85" s="154">
        <f t="shared" si="7"/>
        <v>0.53000000000000114</v>
      </c>
      <c r="P85">
        <v>11.7452676141518</v>
      </c>
      <c r="Q85">
        <v>7.5490777139401271</v>
      </c>
      <c r="R85">
        <v>0</v>
      </c>
      <c r="S85">
        <v>2.1133353492591476</v>
      </c>
      <c r="T85">
        <v>12.192319322648927</v>
      </c>
      <c r="U85" s="156">
        <f t="shared" si="8"/>
        <v>33.600000000000009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12.56</v>
      </c>
      <c r="J86">
        <f>BYPL_EOD!AC86+BYPL_EOD!AD86</f>
        <v>7.43</v>
      </c>
      <c r="K86">
        <f>MES_EOD!AC86+MES_EOD!AD86</f>
        <v>0</v>
      </c>
      <c r="L86">
        <f>NDMC_EOD!AC86+NDMC_EOD!AD86</f>
        <v>2.08</v>
      </c>
      <c r="M86">
        <f>TPDDL_EOD!AC86+TPDDL_EOD!AD86</f>
        <v>12</v>
      </c>
      <c r="N86">
        <f t="shared" si="6"/>
        <v>34.07</v>
      </c>
      <c r="O86" s="154">
        <f t="shared" si="7"/>
        <v>0.53000000000000114</v>
      </c>
      <c r="P86">
        <v>12.755385970061639</v>
      </c>
      <c r="Q86">
        <v>7.5455826240093922</v>
      </c>
      <c r="R86">
        <v>0</v>
      </c>
      <c r="S86">
        <v>2.1123569122395072</v>
      </c>
      <c r="T86">
        <v>12.186674493689463</v>
      </c>
      <c r="U86" s="156">
        <f t="shared" si="8"/>
        <v>34.599999999999994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12.56</v>
      </c>
      <c r="J87">
        <f>BYPL_EOD!AC87+BYPL_EOD!AD87</f>
        <v>7.43</v>
      </c>
      <c r="K87">
        <f>MES_EOD!AC87+MES_EOD!AD87</f>
        <v>0</v>
      </c>
      <c r="L87">
        <f>NDMC_EOD!AC87+NDMC_EOD!AD87</f>
        <v>2.08</v>
      </c>
      <c r="M87">
        <f>TPDDL_EOD!AC87+TPDDL_EOD!AD87</f>
        <v>12</v>
      </c>
      <c r="N87">
        <f t="shared" si="6"/>
        <v>34.07</v>
      </c>
      <c r="O87" s="154">
        <f t="shared" si="7"/>
        <v>0.53000000000000114</v>
      </c>
      <c r="P87">
        <v>12.755385970061639</v>
      </c>
      <c r="Q87">
        <v>7.5455826240093922</v>
      </c>
      <c r="R87">
        <v>0</v>
      </c>
      <c r="S87">
        <v>2.1123569122395072</v>
      </c>
      <c r="T87">
        <v>12.186674493689463</v>
      </c>
      <c r="U87" s="156">
        <f t="shared" si="8"/>
        <v>34.599999999999994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12.56</v>
      </c>
      <c r="J88">
        <f>BYPL_EOD!AC88+BYPL_EOD!AD88</f>
        <v>7.43</v>
      </c>
      <c r="K88">
        <f>MES_EOD!AC88+MES_EOD!AD88</f>
        <v>0</v>
      </c>
      <c r="L88">
        <f>NDMC_EOD!AC88+NDMC_EOD!AD88</f>
        <v>2.08</v>
      </c>
      <c r="M88">
        <f>TPDDL_EOD!AC88+TPDDL_EOD!AD88</f>
        <v>12</v>
      </c>
      <c r="N88">
        <f t="shared" si="6"/>
        <v>34.07</v>
      </c>
      <c r="O88" s="154">
        <f t="shared" si="7"/>
        <v>0.53000000000000114</v>
      </c>
      <c r="P88">
        <v>12.755385970061639</v>
      </c>
      <c r="Q88">
        <v>7.5455826240093922</v>
      </c>
      <c r="R88">
        <v>0</v>
      </c>
      <c r="S88">
        <v>2.1123569122395072</v>
      </c>
      <c r="T88">
        <v>12.186674493689463</v>
      </c>
      <c r="U88" s="156">
        <f t="shared" si="8"/>
        <v>34.599999999999994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12.56</v>
      </c>
      <c r="J89">
        <f>BYPL_EOD!AC89+BYPL_EOD!AD89</f>
        <v>7.43</v>
      </c>
      <c r="K89">
        <f>MES_EOD!AC89+MES_EOD!AD89</f>
        <v>0</v>
      </c>
      <c r="L89">
        <f>NDMC_EOD!AC89+NDMC_EOD!AD89</f>
        <v>2.08</v>
      </c>
      <c r="M89">
        <f>TPDDL_EOD!AC89+TPDDL_EOD!AD89</f>
        <v>12</v>
      </c>
      <c r="N89">
        <f t="shared" si="6"/>
        <v>34.07</v>
      </c>
      <c r="O89" s="154">
        <f t="shared" si="7"/>
        <v>0.53000000000000114</v>
      </c>
      <c r="P89">
        <v>12.755385970061639</v>
      </c>
      <c r="Q89">
        <v>7.5455826240093922</v>
      </c>
      <c r="R89">
        <v>0</v>
      </c>
      <c r="S89">
        <v>2.1123569122395072</v>
      </c>
      <c r="T89">
        <v>12.186674493689463</v>
      </c>
      <c r="U89" s="156">
        <f t="shared" si="8"/>
        <v>34.599999999999994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12.56</v>
      </c>
      <c r="J90">
        <f>BYPL_EOD!AC90+BYPL_EOD!AD90</f>
        <v>7.43</v>
      </c>
      <c r="K90">
        <f>MES_EOD!AC90+MES_EOD!AD90</f>
        <v>0</v>
      </c>
      <c r="L90">
        <f>NDMC_EOD!AC90+NDMC_EOD!AD90</f>
        <v>2.08</v>
      </c>
      <c r="M90">
        <f>TPDDL_EOD!AC90+TPDDL_EOD!AD90</f>
        <v>12</v>
      </c>
      <c r="N90">
        <f t="shared" si="6"/>
        <v>34.07</v>
      </c>
      <c r="O90" s="154">
        <f t="shared" si="7"/>
        <v>0.53000000000000114</v>
      </c>
      <c r="P90">
        <v>12.755385970061639</v>
      </c>
      <c r="Q90">
        <v>7.5455826240093922</v>
      </c>
      <c r="R90">
        <v>0</v>
      </c>
      <c r="S90">
        <v>2.1123569122395072</v>
      </c>
      <c r="T90">
        <v>12.186674493689463</v>
      </c>
      <c r="U90" s="156">
        <f t="shared" si="8"/>
        <v>34.599999999999994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12.56</v>
      </c>
      <c r="J91">
        <f>BYPL_EOD!AC91+BYPL_EOD!AD91</f>
        <v>7.43</v>
      </c>
      <c r="K91">
        <f>MES_EOD!AC91+MES_EOD!AD91</f>
        <v>0</v>
      </c>
      <c r="L91">
        <f>NDMC_EOD!AC91+NDMC_EOD!AD91</f>
        <v>2.08</v>
      </c>
      <c r="M91">
        <f>TPDDL_EOD!AC91+TPDDL_EOD!AD91</f>
        <v>12</v>
      </c>
      <c r="N91">
        <f t="shared" si="6"/>
        <v>34.07</v>
      </c>
      <c r="O91" s="154">
        <f t="shared" si="7"/>
        <v>0.53000000000000114</v>
      </c>
      <c r="P91">
        <v>12.755385970061639</v>
      </c>
      <c r="Q91">
        <v>7.5455826240093922</v>
      </c>
      <c r="R91">
        <v>0</v>
      </c>
      <c r="S91">
        <v>2.1123569122395072</v>
      </c>
      <c r="T91">
        <v>12.186674493689463</v>
      </c>
      <c r="U91" s="156">
        <f t="shared" si="8"/>
        <v>34.599999999999994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12.56</v>
      </c>
      <c r="J92">
        <f>BYPL_EOD!AC92+BYPL_EOD!AD92</f>
        <v>7.43</v>
      </c>
      <c r="K92">
        <f>MES_EOD!AC92+MES_EOD!AD92</f>
        <v>0</v>
      </c>
      <c r="L92">
        <f>NDMC_EOD!AC92+NDMC_EOD!AD92</f>
        <v>2.08</v>
      </c>
      <c r="M92">
        <f>TPDDL_EOD!AC92+TPDDL_EOD!AD92</f>
        <v>12</v>
      </c>
      <c r="N92">
        <f t="shared" si="6"/>
        <v>34.07</v>
      </c>
      <c r="O92" s="154">
        <f t="shared" si="7"/>
        <v>0.53000000000000114</v>
      </c>
      <c r="P92">
        <v>12.755385970061639</v>
      </c>
      <c r="Q92">
        <v>7.5455826240093922</v>
      </c>
      <c r="R92">
        <v>0</v>
      </c>
      <c r="S92">
        <v>2.1123569122395072</v>
      </c>
      <c r="T92">
        <v>12.186674493689463</v>
      </c>
      <c r="U92" s="156">
        <f t="shared" si="8"/>
        <v>34.599999999999994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12.56</v>
      </c>
      <c r="J93">
        <f>BYPL_EOD!AC93+BYPL_EOD!AD93</f>
        <v>7.43</v>
      </c>
      <c r="K93">
        <f>MES_EOD!AC93+MES_EOD!AD93</f>
        <v>0</v>
      </c>
      <c r="L93">
        <f>NDMC_EOD!AC93+NDMC_EOD!AD93</f>
        <v>2.08</v>
      </c>
      <c r="M93">
        <f>TPDDL_EOD!AC93+TPDDL_EOD!AD93</f>
        <v>12</v>
      </c>
      <c r="N93">
        <f t="shared" si="6"/>
        <v>34.07</v>
      </c>
      <c r="O93" s="154">
        <f t="shared" si="7"/>
        <v>0.53000000000000114</v>
      </c>
      <c r="P93">
        <v>12.755385970061639</v>
      </c>
      <c r="Q93">
        <v>7.5455826240093922</v>
      </c>
      <c r="R93">
        <v>0</v>
      </c>
      <c r="S93">
        <v>2.1123569122395072</v>
      </c>
      <c r="T93">
        <v>12.186674493689463</v>
      </c>
      <c r="U93" s="156">
        <f t="shared" si="8"/>
        <v>34.599999999999994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54"/>
      <c r="I94">
        <f>BRPL_EOD!AC94+BRPL_EOD!AD94</f>
        <v>11.56</v>
      </c>
      <c r="J94">
        <f>BYPL_EOD!AC94+BYPL_EOD!AD94</f>
        <v>7.43</v>
      </c>
      <c r="K94">
        <f>MES_EOD!AC94+MES_EOD!AD94</f>
        <v>0</v>
      </c>
      <c r="L94">
        <f>NDMC_EOD!AC94+NDMC_EOD!AD94</f>
        <v>2.08</v>
      </c>
      <c r="M94">
        <f>TPDDL_EOD!AC94+TPDDL_EOD!AD94</f>
        <v>12</v>
      </c>
      <c r="N94">
        <f t="shared" si="6"/>
        <v>33.07</v>
      </c>
      <c r="O94" s="154">
        <f t="shared" si="7"/>
        <v>0.53000000000000114</v>
      </c>
      <c r="P94">
        <v>11.7452676141518</v>
      </c>
      <c r="Q94">
        <v>7.5490777139401271</v>
      </c>
      <c r="R94">
        <v>0</v>
      </c>
      <c r="S94">
        <v>2.1133353492591476</v>
      </c>
      <c r="T94">
        <v>12.192319322648927</v>
      </c>
      <c r="U94" s="156">
        <f t="shared" si="8"/>
        <v>33.600000000000009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54"/>
      <c r="I95">
        <f>BRPL_EOD!AC95+BRPL_EOD!AD95</f>
        <v>11.56</v>
      </c>
      <c r="J95">
        <f>BYPL_EOD!AC95+BYPL_EOD!AD95</f>
        <v>7.43</v>
      </c>
      <c r="K95">
        <f>MES_EOD!AC95+MES_EOD!AD95</f>
        <v>0</v>
      </c>
      <c r="L95">
        <f>NDMC_EOD!AC95+NDMC_EOD!AD95</f>
        <v>2.08</v>
      </c>
      <c r="M95">
        <f>TPDDL_EOD!AC95+TPDDL_EOD!AD95</f>
        <v>12</v>
      </c>
      <c r="N95">
        <f t="shared" si="6"/>
        <v>33.07</v>
      </c>
      <c r="O95" s="154">
        <f t="shared" si="7"/>
        <v>0.53000000000000114</v>
      </c>
      <c r="P95">
        <v>11.7452676141518</v>
      </c>
      <c r="Q95">
        <v>7.5490777139401271</v>
      </c>
      <c r="R95">
        <v>0</v>
      </c>
      <c r="S95">
        <v>2.1133353492591476</v>
      </c>
      <c r="T95">
        <v>12.192319322648927</v>
      </c>
      <c r="U95" s="156">
        <f t="shared" si="8"/>
        <v>33.600000000000009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54"/>
      <c r="I96">
        <f>BRPL_EOD!AC96+BRPL_EOD!AD96</f>
        <v>11.56</v>
      </c>
      <c r="J96">
        <f>BYPL_EOD!AC96+BYPL_EOD!AD96</f>
        <v>7.43</v>
      </c>
      <c r="K96">
        <f>MES_EOD!AC96+MES_EOD!AD96</f>
        <v>0</v>
      </c>
      <c r="L96">
        <f>NDMC_EOD!AC96+NDMC_EOD!AD96</f>
        <v>2.08</v>
      </c>
      <c r="M96">
        <f>TPDDL_EOD!AC96+TPDDL_EOD!AD96</f>
        <v>12</v>
      </c>
      <c r="N96">
        <f t="shared" si="6"/>
        <v>33.07</v>
      </c>
      <c r="O96" s="154">
        <f t="shared" si="7"/>
        <v>0.53000000000000114</v>
      </c>
      <c r="P96">
        <v>11.7452676141518</v>
      </c>
      <c r="Q96">
        <v>7.5490777139401271</v>
      </c>
      <c r="R96">
        <v>0</v>
      </c>
      <c r="S96">
        <v>2.1133353492591476</v>
      </c>
      <c r="T96">
        <v>12.192319322648927</v>
      </c>
      <c r="U96" s="156">
        <f t="shared" si="8"/>
        <v>33.600000000000009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54"/>
      <c r="I97">
        <f>BRPL_EOD!AC97+BRPL_EOD!AD97</f>
        <v>11.56</v>
      </c>
      <c r="J97">
        <f>BYPL_EOD!AC97+BYPL_EOD!AD97</f>
        <v>7.43</v>
      </c>
      <c r="K97">
        <f>MES_EOD!AC97+MES_EOD!AD97</f>
        <v>0</v>
      </c>
      <c r="L97">
        <f>NDMC_EOD!AC97+NDMC_EOD!AD97</f>
        <v>2.08</v>
      </c>
      <c r="M97">
        <f>TPDDL_EOD!AC97+TPDDL_EOD!AD97</f>
        <v>12</v>
      </c>
      <c r="N97">
        <f t="shared" si="6"/>
        <v>33.07</v>
      </c>
      <c r="O97" s="154">
        <f t="shared" si="7"/>
        <v>0.53000000000000114</v>
      </c>
      <c r="P97">
        <v>11.7452676141518</v>
      </c>
      <c r="Q97">
        <v>7.5490777139401271</v>
      </c>
      <c r="R97">
        <v>0</v>
      </c>
      <c r="S97">
        <v>2.1133353492591476</v>
      </c>
      <c r="T97">
        <v>12.192319322648927</v>
      </c>
      <c r="U97" s="156">
        <f t="shared" si="8"/>
        <v>33.600000000000009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54"/>
      <c r="I98">
        <f>BRPL_EOD!AC98+BRPL_EOD!AD98</f>
        <v>11.56</v>
      </c>
      <c r="J98">
        <f>BYPL_EOD!AC98+BYPL_EOD!AD98</f>
        <v>7.43</v>
      </c>
      <c r="K98">
        <f>MES_EOD!AC98+MES_EOD!AD98</f>
        <v>0</v>
      </c>
      <c r="L98">
        <f>NDMC_EOD!AC98+NDMC_EOD!AD98</f>
        <v>2.08</v>
      </c>
      <c r="M98">
        <f>TPDDL_EOD!AC98+TPDDL_EOD!AD98</f>
        <v>12</v>
      </c>
      <c r="N98">
        <f t="shared" si="6"/>
        <v>33.07</v>
      </c>
      <c r="O98" s="154">
        <f t="shared" si="7"/>
        <v>0.53000000000000114</v>
      </c>
      <c r="P98">
        <v>11.7452676141518</v>
      </c>
      <c r="Q98">
        <v>7.5490777139401271</v>
      </c>
      <c r="R98">
        <v>0</v>
      </c>
      <c r="S98">
        <v>2.1133353492591476</v>
      </c>
      <c r="T98">
        <v>12.192319322648927</v>
      </c>
      <c r="U98" s="156">
        <f t="shared" si="8"/>
        <v>33.600000000000009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0.8222649999999998</v>
      </c>
      <c r="E99" s="156">
        <f t="shared" si="12"/>
        <v>0</v>
      </c>
      <c r="F99" s="156">
        <f t="shared" si="12"/>
        <v>2.016</v>
      </c>
      <c r="G99" s="156">
        <f t="shared" si="12"/>
        <v>0.8222649999999998</v>
      </c>
      <c r="H99" s="156"/>
      <c r="I99" s="156">
        <f t="shared" si="12"/>
        <v>0.28594249999999927</v>
      </c>
      <c r="J99" s="156">
        <f t="shared" si="12"/>
        <v>0.19881249999999973</v>
      </c>
      <c r="K99" s="156">
        <f t="shared" si="12"/>
        <v>0</v>
      </c>
      <c r="L99" s="156">
        <f t="shared" si="12"/>
        <v>4.8492500000000077E-2</v>
      </c>
      <c r="M99" s="156">
        <f t="shared" si="12"/>
        <v>0.27980499999999997</v>
      </c>
      <c r="N99" s="156">
        <f t="shared" si="12"/>
        <v>0.81305250000000107</v>
      </c>
      <c r="O99" s="156">
        <f t="shared" si="12"/>
        <v>9.2124999999999898E-3</v>
      </c>
      <c r="P99" s="156">
        <f t="shared" si="12"/>
        <v>0.28923602130619797</v>
      </c>
      <c r="Q99" s="156">
        <f t="shared" si="12"/>
        <v>0.20095411615152536</v>
      </c>
      <c r="R99" s="156">
        <f t="shared" si="12"/>
        <v>0</v>
      </c>
      <c r="S99" s="156">
        <f t="shared" si="12"/>
        <v>4.9050484919604488E-2</v>
      </c>
      <c r="T99" s="156">
        <f t="shared" si="12"/>
        <v>0.28302437762267219</v>
      </c>
      <c r="U99" s="156">
        <f t="shared" si="12"/>
        <v>0.8222649999999998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44754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170.42</v>
      </c>
      <c r="E3">
        <f>BAWANA!AM3</f>
        <v>0</v>
      </c>
      <c r="F3">
        <f>(B3+C3)*0.8</f>
        <v>256</v>
      </c>
      <c r="G3">
        <f>(D3+E3)</f>
        <v>170.42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29.06</v>
      </c>
      <c r="M3">
        <f>TPDDL_EOD!AK3+TPDDL_EOD!AL3</f>
        <v>50</v>
      </c>
      <c r="N3">
        <f t="shared" ref="N3:N66" si="0">SUM(I3:M3)</f>
        <v>234.42000000000002</v>
      </c>
      <c r="O3" s="154">
        <f t="shared" ref="O3:O66" si="1">G3-N3</f>
        <v>-64.000000000000028</v>
      </c>
      <c r="P3">
        <v>72.422320621107403</v>
      </c>
      <c r="Q3">
        <v>36.291128743281284</v>
      </c>
      <c r="R3">
        <v>4.2310570770412079</v>
      </c>
      <c r="S3">
        <v>21.126205955123279</v>
      </c>
      <c r="T3">
        <v>36.349287603446797</v>
      </c>
      <c r="U3" s="156">
        <f t="shared" ref="U3:U66" si="2">SUM(P3:T3)</f>
        <v>170.41999999999996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234.42000000000002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234.42000000000002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29.06</v>
      </c>
      <c r="M4">
        <f>TPDDL_EOD!AK4+TPDDL_EOD!AL4</f>
        <v>50</v>
      </c>
      <c r="N4">
        <f t="shared" si="0"/>
        <v>234.42000000000002</v>
      </c>
      <c r="O4" s="154">
        <f t="shared" si="1"/>
        <v>0</v>
      </c>
      <c r="P4">
        <v>99.62</v>
      </c>
      <c r="Q4">
        <v>49.92</v>
      </c>
      <c r="R4">
        <v>5.82</v>
      </c>
      <c r="S4">
        <v>29.06</v>
      </c>
      <c r="T4">
        <v>50</v>
      </c>
      <c r="U4" s="156">
        <f t="shared" si="2"/>
        <v>234.42000000000002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239.62</v>
      </c>
      <c r="E5">
        <f>BAWANA!AM5</f>
        <v>0</v>
      </c>
      <c r="F5">
        <f t="shared" si="4"/>
        <v>256</v>
      </c>
      <c r="G5">
        <f t="shared" si="5"/>
        <v>239.62</v>
      </c>
      <c r="H5" s="154"/>
      <c r="I5">
        <f>BRPL_EOD!AK5+BRPL_EOD!AL5</f>
        <v>93.97</v>
      </c>
      <c r="J5">
        <f>BYPL_EOD!AK5+BYPL_EOD!AL5</f>
        <v>47.09</v>
      </c>
      <c r="K5">
        <f>MES_EOD!AK5+MES_EOD!AL5</f>
        <v>5.49</v>
      </c>
      <c r="L5">
        <f>NDMC_EOD!AK5+NDMC_EOD!AL5</f>
        <v>27.41</v>
      </c>
      <c r="M5">
        <f>TPDDL_EOD!AK5+TPDDL_EOD!AL5</f>
        <v>65.66</v>
      </c>
      <c r="N5">
        <f t="shared" si="0"/>
        <v>239.62</v>
      </c>
      <c r="O5" s="154">
        <f t="shared" si="1"/>
        <v>0</v>
      </c>
      <c r="P5">
        <v>93.97</v>
      </c>
      <c r="Q5">
        <v>47.09</v>
      </c>
      <c r="R5">
        <v>5.49</v>
      </c>
      <c r="S5">
        <v>27.41</v>
      </c>
      <c r="T5">
        <v>65.66</v>
      </c>
      <c r="U5" s="156">
        <f t="shared" si="2"/>
        <v>239.62</v>
      </c>
      <c r="V5" s="154">
        <f t="shared" si="3"/>
        <v>0</v>
      </c>
      <c r="Y5">
        <f>BAWANA!AW5+BAWANA!AX5</f>
        <v>30.19</v>
      </c>
      <c r="Z5">
        <f>BAWANA!BD5+BAWANA!BE5</f>
        <v>30.19</v>
      </c>
      <c r="AA5">
        <f>BAWANA!X5+BAWANA!Y5</f>
        <v>30.19</v>
      </c>
      <c r="AB5">
        <f>BAWANA!AE5+BAWANA!AF5</f>
        <v>30.19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239.62</v>
      </c>
      <c r="E6">
        <f>BAWANA!AM6</f>
        <v>0</v>
      </c>
      <c r="F6">
        <f t="shared" si="4"/>
        <v>256</v>
      </c>
      <c r="G6">
        <f t="shared" si="5"/>
        <v>239.62</v>
      </c>
      <c r="H6" s="154"/>
      <c r="I6">
        <f>BRPL_EOD!AK6+BRPL_EOD!AL6</f>
        <v>93.97</v>
      </c>
      <c r="J6">
        <f>BYPL_EOD!AK6+BYPL_EOD!AL6</f>
        <v>47.09</v>
      </c>
      <c r="K6">
        <f>MES_EOD!AK6+MES_EOD!AL6</f>
        <v>5.49</v>
      </c>
      <c r="L6">
        <f>NDMC_EOD!AK6+NDMC_EOD!AL6</f>
        <v>27.41</v>
      </c>
      <c r="M6">
        <f>TPDDL_EOD!AK6+TPDDL_EOD!AL6</f>
        <v>65.66</v>
      </c>
      <c r="N6">
        <f t="shared" si="0"/>
        <v>239.62</v>
      </c>
      <c r="O6" s="154">
        <f t="shared" si="1"/>
        <v>0</v>
      </c>
      <c r="P6">
        <v>93.97</v>
      </c>
      <c r="Q6">
        <v>47.09</v>
      </c>
      <c r="R6">
        <v>5.49</v>
      </c>
      <c r="S6">
        <v>27.41</v>
      </c>
      <c r="T6">
        <v>65.66</v>
      </c>
      <c r="U6" s="156">
        <f t="shared" si="2"/>
        <v>239.62</v>
      </c>
      <c r="V6" s="154">
        <f t="shared" si="3"/>
        <v>0</v>
      </c>
      <c r="Y6">
        <f>BAWANA!AW6+BAWANA!AX6</f>
        <v>30.19</v>
      </c>
      <c r="Z6">
        <f>BAWANA!BD6+BAWANA!BE6</f>
        <v>30.19</v>
      </c>
      <c r="AA6">
        <f>BAWANA!X6+BAWANA!Y6</f>
        <v>30.19</v>
      </c>
      <c r="AB6">
        <f>BAWANA!AE6+BAWANA!AF6</f>
        <v>30.19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234.42000000000002</v>
      </c>
      <c r="E7">
        <f>BAWANA!AM7</f>
        <v>0</v>
      </c>
      <c r="F7">
        <f t="shared" si="4"/>
        <v>256</v>
      </c>
      <c r="G7">
        <f t="shared" si="5"/>
        <v>234.42000000000002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29.06</v>
      </c>
      <c r="M7">
        <f>TPDDL_EOD!AK7+TPDDL_EOD!AL7</f>
        <v>50</v>
      </c>
      <c r="N7">
        <f t="shared" si="0"/>
        <v>234.42000000000002</v>
      </c>
      <c r="O7" s="154">
        <f t="shared" si="1"/>
        <v>0</v>
      </c>
      <c r="P7">
        <v>99.62</v>
      </c>
      <c r="Q7">
        <v>49.92</v>
      </c>
      <c r="R7">
        <v>5.82</v>
      </c>
      <c r="S7">
        <v>29.06</v>
      </c>
      <c r="T7">
        <v>50</v>
      </c>
      <c r="U7" s="156">
        <f t="shared" si="2"/>
        <v>234.42000000000002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234.42000000000002</v>
      </c>
      <c r="E8">
        <f>BAWANA!AM8</f>
        <v>0</v>
      </c>
      <c r="F8">
        <f t="shared" si="4"/>
        <v>256</v>
      </c>
      <c r="G8">
        <f t="shared" si="5"/>
        <v>234.42000000000002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29.06</v>
      </c>
      <c r="M8">
        <f>TPDDL_EOD!AK8+TPDDL_EOD!AL8</f>
        <v>50</v>
      </c>
      <c r="N8">
        <f t="shared" si="0"/>
        <v>234.42000000000002</v>
      </c>
      <c r="O8" s="154">
        <f t="shared" si="1"/>
        <v>0</v>
      </c>
      <c r="P8">
        <v>99.62</v>
      </c>
      <c r="Q8">
        <v>49.92</v>
      </c>
      <c r="R8">
        <v>5.82</v>
      </c>
      <c r="S8">
        <v>29.06</v>
      </c>
      <c r="T8">
        <v>50</v>
      </c>
      <c r="U8" s="156">
        <f t="shared" si="2"/>
        <v>234.42000000000002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234.42000000000002</v>
      </c>
      <c r="E9">
        <f>BAWANA!AM9</f>
        <v>0</v>
      </c>
      <c r="F9">
        <f t="shared" si="4"/>
        <v>256</v>
      </c>
      <c r="G9">
        <f t="shared" si="5"/>
        <v>234.42000000000002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29.06</v>
      </c>
      <c r="M9">
        <f>TPDDL_EOD!AK9+TPDDL_EOD!AL9</f>
        <v>50</v>
      </c>
      <c r="N9">
        <f t="shared" si="0"/>
        <v>234.42000000000002</v>
      </c>
      <c r="O9" s="154">
        <f t="shared" si="1"/>
        <v>0</v>
      </c>
      <c r="P9">
        <v>99.62</v>
      </c>
      <c r="Q9">
        <v>49.92</v>
      </c>
      <c r="R9">
        <v>5.82</v>
      </c>
      <c r="S9">
        <v>29.06</v>
      </c>
      <c r="T9">
        <v>50</v>
      </c>
      <c r="U9" s="156">
        <f t="shared" si="2"/>
        <v>234.42000000000002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234.42000000000002</v>
      </c>
      <c r="E10">
        <f>BAWANA!AM10</f>
        <v>0</v>
      </c>
      <c r="F10">
        <f t="shared" si="4"/>
        <v>256</v>
      </c>
      <c r="G10">
        <f t="shared" si="5"/>
        <v>234.42000000000002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29.06</v>
      </c>
      <c r="M10">
        <f>TPDDL_EOD!AK10+TPDDL_EOD!AL10</f>
        <v>50</v>
      </c>
      <c r="N10">
        <f t="shared" si="0"/>
        <v>234.42000000000002</v>
      </c>
      <c r="O10" s="154">
        <f t="shared" si="1"/>
        <v>0</v>
      </c>
      <c r="P10">
        <v>99.62</v>
      </c>
      <c r="Q10">
        <v>49.92</v>
      </c>
      <c r="R10">
        <v>5.82</v>
      </c>
      <c r="S10">
        <v>29.06</v>
      </c>
      <c r="T10">
        <v>50</v>
      </c>
      <c r="U10" s="156">
        <f t="shared" si="2"/>
        <v>234.42000000000002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234.42000000000002</v>
      </c>
      <c r="E11">
        <f>BAWANA!AM11</f>
        <v>0</v>
      </c>
      <c r="F11">
        <f t="shared" si="4"/>
        <v>256</v>
      </c>
      <c r="G11">
        <f t="shared" si="5"/>
        <v>234.42000000000002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29.06</v>
      </c>
      <c r="M11">
        <f>TPDDL_EOD!AK11+TPDDL_EOD!AL11</f>
        <v>50</v>
      </c>
      <c r="N11">
        <f t="shared" si="0"/>
        <v>234.42000000000002</v>
      </c>
      <c r="O11" s="154">
        <f t="shared" si="1"/>
        <v>0</v>
      </c>
      <c r="P11">
        <v>99.62</v>
      </c>
      <c r="Q11">
        <v>49.92</v>
      </c>
      <c r="R11">
        <v>5.82</v>
      </c>
      <c r="S11">
        <v>29.06</v>
      </c>
      <c r="T11">
        <v>50</v>
      </c>
      <c r="U11" s="156">
        <f t="shared" si="2"/>
        <v>234.42000000000002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206</v>
      </c>
      <c r="E12">
        <f>BAWANA!AM12</f>
        <v>0</v>
      </c>
      <c r="F12">
        <f t="shared" si="4"/>
        <v>256</v>
      </c>
      <c r="G12">
        <f t="shared" si="5"/>
        <v>206</v>
      </c>
      <c r="H12" s="154"/>
      <c r="I12">
        <f>BRPL_EOD!AK12+BRPL_EOD!AL12</f>
        <v>71.2</v>
      </c>
      <c r="J12">
        <f>BYPL_EOD!AK12+BYPL_EOD!AL12</f>
        <v>49.92</v>
      </c>
      <c r="K12">
        <f>MES_EOD!AK12+MES_EOD!AL12</f>
        <v>5.82</v>
      </c>
      <c r="L12">
        <f>NDMC_EOD!AK12+NDMC_EOD!AL12</f>
        <v>29.06</v>
      </c>
      <c r="M12">
        <f>TPDDL_EOD!AK12+TPDDL_EOD!AL12</f>
        <v>50</v>
      </c>
      <c r="N12">
        <f t="shared" si="0"/>
        <v>206</v>
      </c>
      <c r="O12" s="154">
        <f t="shared" si="1"/>
        <v>0</v>
      </c>
      <c r="P12">
        <v>71.2</v>
      </c>
      <c r="Q12">
        <v>49.92</v>
      </c>
      <c r="R12">
        <v>5.82</v>
      </c>
      <c r="S12">
        <v>29.06</v>
      </c>
      <c r="T12">
        <v>50</v>
      </c>
      <c r="U12" s="156">
        <f t="shared" si="2"/>
        <v>206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209.8</v>
      </c>
      <c r="E13">
        <f>BAWANA!AM13</f>
        <v>0</v>
      </c>
      <c r="F13">
        <f t="shared" si="4"/>
        <v>256</v>
      </c>
      <c r="G13">
        <f t="shared" si="5"/>
        <v>209.8</v>
      </c>
      <c r="H13" s="154"/>
      <c r="I13">
        <f>BRPL_EOD!AK13+BRPL_EOD!AL13</f>
        <v>75</v>
      </c>
      <c r="J13">
        <f>BYPL_EOD!AK13+BYPL_EOD!AL13</f>
        <v>49.92</v>
      </c>
      <c r="K13">
        <f>MES_EOD!AK13+MES_EOD!AL13</f>
        <v>5.82</v>
      </c>
      <c r="L13">
        <f>NDMC_EOD!AK13+NDMC_EOD!AL13</f>
        <v>29.06</v>
      </c>
      <c r="M13">
        <f>TPDDL_EOD!AK13+TPDDL_EOD!AL13</f>
        <v>50</v>
      </c>
      <c r="N13">
        <f t="shared" si="0"/>
        <v>209.8</v>
      </c>
      <c r="O13" s="154">
        <f t="shared" si="1"/>
        <v>0</v>
      </c>
      <c r="P13">
        <v>75</v>
      </c>
      <c r="Q13">
        <v>49.92</v>
      </c>
      <c r="R13">
        <v>5.82</v>
      </c>
      <c r="S13">
        <v>29.06</v>
      </c>
      <c r="T13">
        <v>50</v>
      </c>
      <c r="U13" s="156">
        <f t="shared" si="2"/>
        <v>209.8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209.8</v>
      </c>
      <c r="E14">
        <f>BAWANA!AM14</f>
        <v>0</v>
      </c>
      <c r="F14">
        <f t="shared" si="4"/>
        <v>256</v>
      </c>
      <c r="G14">
        <f t="shared" si="5"/>
        <v>209.8</v>
      </c>
      <c r="H14" s="154"/>
      <c r="I14">
        <f>BRPL_EOD!AK14+BRPL_EOD!AL14</f>
        <v>75</v>
      </c>
      <c r="J14">
        <f>BYPL_EOD!AK14+BYPL_EOD!AL14</f>
        <v>49.92</v>
      </c>
      <c r="K14">
        <f>MES_EOD!AK14+MES_EOD!AL14</f>
        <v>5.82</v>
      </c>
      <c r="L14">
        <f>NDMC_EOD!AK14+NDMC_EOD!AL14</f>
        <v>29.06</v>
      </c>
      <c r="M14">
        <f>TPDDL_EOD!AK14+TPDDL_EOD!AL14</f>
        <v>50</v>
      </c>
      <c r="N14">
        <f t="shared" si="0"/>
        <v>209.8</v>
      </c>
      <c r="O14" s="154">
        <f t="shared" si="1"/>
        <v>0</v>
      </c>
      <c r="P14">
        <v>75</v>
      </c>
      <c r="Q14">
        <v>49.92</v>
      </c>
      <c r="R14">
        <v>5.82</v>
      </c>
      <c r="S14">
        <v>29.06</v>
      </c>
      <c r="T14">
        <v>50</v>
      </c>
      <c r="U14" s="156">
        <f t="shared" si="2"/>
        <v>209.8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234.42000000000002</v>
      </c>
      <c r="E15">
        <f>BAWANA!AM15</f>
        <v>0</v>
      </c>
      <c r="F15">
        <f t="shared" si="4"/>
        <v>256</v>
      </c>
      <c r="G15">
        <f t="shared" si="5"/>
        <v>234.42000000000002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29.06</v>
      </c>
      <c r="M15">
        <f>TPDDL_EOD!AK15+TPDDL_EOD!AL15</f>
        <v>50</v>
      </c>
      <c r="N15">
        <f t="shared" si="0"/>
        <v>234.42000000000002</v>
      </c>
      <c r="O15" s="154">
        <f t="shared" si="1"/>
        <v>0</v>
      </c>
      <c r="P15">
        <v>99.62</v>
      </c>
      <c r="Q15">
        <v>49.92</v>
      </c>
      <c r="R15">
        <v>5.82</v>
      </c>
      <c r="S15">
        <v>29.06</v>
      </c>
      <c r="T15">
        <v>50</v>
      </c>
      <c r="U15" s="156">
        <f t="shared" si="2"/>
        <v>234.42000000000002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234.42000000000002</v>
      </c>
      <c r="E16">
        <f>BAWANA!AM16</f>
        <v>0</v>
      </c>
      <c r="F16">
        <f t="shared" si="4"/>
        <v>256</v>
      </c>
      <c r="G16">
        <f t="shared" si="5"/>
        <v>234.42000000000002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29.06</v>
      </c>
      <c r="M16">
        <f>TPDDL_EOD!AK16+TPDDL_EOD!AL16</f>
        <v>50</v>
      </c>
      <c r="N16">
        <f t="shared" si="0"/>
        <v>234.42000000000002</v>
      </c>
      <c r="O16" s="154">
        <f t="shared" si="1"/>
        <v>0</v>
      </c>
      <c r="P16">
        <v>99.62</v>
      </c>
      <c r="Q16">
        <v>49.92</v>
      </c>
      <c r="R16">
        <v>5.82</v>
      </c>
      <c r="S16">
        <v>29.06</v>
      </c>
      <c r="T16">
        <v>50</v>
      </c>
      <c r="U16" s="156">
        <f t="shared" si="2"/>
        <v>234.42000000000002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234.42</v>
      </c>
      <c r="E17">
        <f>BAWANA!AM17</f>
        <v>0</v>
      </c>
      <c r="F17">
        <f t="shared" si="4"/>
        <v>256</v>
      </c>
      <c r="G17">
        <f t="shared" si="5"/>
        <v>234.42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29.06</v>
      </c>
      <c r="M17">
        <f>TPDDL_EOD!AK17+TPDDL_EOD!AL17</f>
        <v>50</v>
      </c>
      <c r="N17">
        <f t="shared" si="0"/>
        <v>234.42000000000002</v>
      </c>
      <c r="O17" s="154">
        <f t="shared" si="1"/>
        <v>0</v>
      </c>
      <c r="P17">
        <v>99.61999999999999</v>
      </c>
      <c r="Q17">
        <v>49.919999999999995</v>
      </c>
      <c r="R17">
        <v>5.8199999999999994</v>
      </c>
      <c r="S17">
        <v>29.059999999999995</v>
      </c>
      <c r="T17">
        <v>49.999999999999993</v>
      </c>
      <c r="U17" s="156">
        <f t="shared" si="2"/>
        <v>234.42</v>
      </c>
      <c r="V17" s="154">
        <f t="shared" si="3"/>
        <v>0</v>
      </c>
      <c r="Y17">
        <f>BAWANA!AW17+BAWANA!AX17</f>
        <v>32</v>
      </c>
      <c r="Z17">
        <f>BAWANA!BD17+BAWANA!BE17</f>
        <v>3.58</v>
      </c>
      <c r="AA17">
        <f>BAWANA!X17+BAWANA!Y17</f>
        <v>32</v>
      </c>
      <c r="AB17">
        <f>BAWANA!AE17+BAWANA!AF17</f>
        <v>3.58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234.42</v>
      </c>
      <c r="E18">
        <f>BAWANA!AM18</f>
        <v>0</v>
      </c>
      <c r="F18">
        <f t="shared" si="4"/>
        <v>256</v>
      </c>
      <c r="G18">
        <f t="shared" si="5"/>
        <v>234.42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29.06</v>
      </c>
      <c r="M18">
        <f>TPDDL_EOD!AK18+TPDDL_EOD!AL18</f>
        <v>50</v>
      </c>
      <c r="N18">
        <f t="shared" si="0"/>
        <v>234.42000000000002</v>
      </c>
      <c r="O18" s="154">
        <f t="shared" si="1"/>
        <v>0</v>
      </c>
      <c r="P18">
        <v>99.61999999999999</v>
      </c>
      <c r="Q18">
        <v>49.919999999999995</v>
      </c>
      <c r="R18">
        <v>5.8199999999999994</v>
      </c>
      <c r="S18">
        <v>29.059999999999995</v>
      </c>
      <c r="T18">
        <v>49.999999999999993</v>
      </c>
      <c r="U18" s="156">
        <f t="shared" si="2"/>
        <v>234.42</v>
      </c>
      <c r="V18" s="154">
        <f t="shared" si="3"/>
        <v>0</v>
      </c>
      <c r="Y18">
        <f>BAWANA!AW18+BAWANA!AX18</f>
        <v>32</v>
      </c>
      <c r="Z18">
        <f>BAWANA!BD18+BAWANA!BE18</f>
        <v>3.58</v>
      </c>
      <c r="AA18">
        <f>BAWANA!X18+BAWANA!Y18</f>
        <v>32</v>
      </c>
      <c r="AB18">
        <f>BAWANA!AE18+BAWANA!AF18</f>
        <v>3.58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234.42</v>
      </c>
      <c r="E19">
        <f>BAWANA!AM19</f>
        <v>0</v>
      </c>
      <c r="F19">
        <f t="shared" si="4"/>
        <v>256</v>
      </c>
      <c r="G19">
        <f t="shared" si="5"/>
        <v>234.42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29.06</v>
      </c>
      <c r="M19">
        <f>TPDDL_EOD!AK19+TPDDL_EOD!AL19</f>
        <v>50</v>
      </c>
      <c r="N19">
        <f t="shared" si="0"/>
        <v>234.42000000000002</v>
      </c>
      <c r="O19" s="154">
        <f t="shared" si="1"/>
        <v>0</v>
      </c>
      <c r="P19">
        <v>99.61999999999999</v>
      </c>
      <c r="Q19">
        <v>49.919999999999995</v>
      </c>
      <c r="R19">
        <v>5.8199999999999994</v>
      </c>
      <c r="S19">
        <v>29.059999999999995</v>
      </c>
      <c r="T19">
        <v>49.999999999999993</v>
      </c>
      <c r="U19" s="156">
        <f t="shared" si="2"/>
        <v>234.42</v>
      </c>
      <c r="V19" s="154">
        <f t="shared" si="3"/>
        <v>0</v>
      </c>
      <c r="Y19">
        <f>BAWANA!AW19+BAWANA!AX19</f>
        <v>32</v>
      </c>
      <c r="Z19">
        <f>BAWANA!BD19+BAWANA!BE19</f>
        <v>3.58</v>
      </c>
      <c r="AA19">
        <f>BAWANA!X19+BAWANA!Y19</f>
        <v>32</v>
      </c>
      <c r="AB19">
        <f>BAWANA!AE19+BAWANA!AF19</f>
        <v>3.58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234.42</v>
      </c>
      <c r="E20">
        <f>BAWANA!AM20</f>
        <v>0</v>
      </c>
      <c r="F20">
        <f t="shared" si="4"/>
        <v>256</v>
      </c>
      <c r="G20">
        <f t="shared" si="5"/>
        <v>234.42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29.06</v>
      </c>
      <c r="M20">
        <f>TPDDL_EOD!AK20+TPDDL_EOD!AL20</f>
        <v>50</v>
      </c>
      <c r="N20">
        <f t="shared" si="0"/>
        <v>234.42000000000002</v>
      </c>
      <c r="O20" s="154">
        <f t="shared" si="1"/>
        <v>0</v>
      </c>
      <c r="P20">
        <v>99.61999999999999</v>
      </c>
      <c r="Q20">
        <v>49.919999999999995</v>
      </c>
      <c r="R20">
        <v>5.8199999999999994</v>
      </c>
      <c r="S20">
        <v>29.059999999999995</v>
      </c>
      <c r="T20">
        <v>49.999999999999993</v>
      </c>
      <c r="U20" s="156">
        <f t="shared" si="2"/>
        <v>234.42</v>
      </c>
      <c r="V20" s="154">
        <f t="shared" si="3"/>
        <v>0</v>
      </c>
      <c r="Y20">
        <f>BAWANA!AW20+BAWANA!AX20</f>
        <v>32</v>
      </c>
      <c r="Z20">
        <f>BAWANA!BD20+BAWANA!BE20</f>
        <v>3.58</v>
      </c>
      <c r="AA20">
        <f>BAWANA!X20+BAWANA!Y20</f>
        <v>32</v>
      </c>
      <c r="AB20">
        <f>BAWANA!AE20+BAWANA!AF20</f>
        <v>3.58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234.42</v>
      </c>
      <c r="E21">
        <f>BAWANA!AM21</f>
        <v>0</v>
      </c>
      <c r="F21">
        <f t="shared" si="4"/>
        <v>256</v>
      </c>
      <c r="G21">
        <f t="shared" si="5"/>
        <v>234.42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29.06</v>
      </c>
      <c r="M21">
        <f>TPDDL_EOD!AK21+TPDDL_EOD!AL21</f>
        <v>50</v>
      </c>
      <c r="N21">
        <f t="shared" si="0"/>
        <v>234.42000000000002</v>
      </c>
      <c r="O21" s="154">
        <f t="shared" si="1"/>
        <v>0</v>
      </c>
      <c r="P21">
        <v>99.61999999999999</v>
      </c>
      <c r="Q21">
        <v>49.919999999999995</v>
      </c>
      <c r="R21">
        <v>5.8199999999999994</v>
      </c>
      <c r="S21">
        <v>29.059999999999995</v>
      </c>
      <c r="T21">
        <v>49.999999999999993</v>
      </c>
      <c r="U21" s="156">
        <f t="shared" si="2"/>
        <v>234.42</v>
      </c>
      <c r="V21" s="154">
        <f t="shared" si="3"/>
        <v>0</v>
      </c>
      <c r="Y21">
        <f>BAWANA!AW21+BAWANA!AX21</f>
        <v>32</v>
      </c>
      <c r="Z21">
        <f>BAWANA!BD21+BAWANA!BE21</f>
        <v>3.58</v>
      </c>
      <c r="AA21">
        <f>BAWANA!X21+BAWANA!Y21</f>
        <v>32</v>
      </c>
      <c r="AB21">
        <f>BAWANA!AE21+BAWANA!AF21</f>
        <v>3.58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234.42</v>
      </c>
      <c r="E22">
        <f>BAWANA!AM22</f>
        <v>0</v>
      </c>
      <c r="F22">
        <f t="shared" si="4"/>
        <v>256</v>
      </c>
      <c r="G22">
        <f t="shared" si="5"/>
        <v>234.42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29.06</v>
      </c>
      <c r="M22">
        <f>TPDDL_EOD!AK22+TPDDL_EOD!AL22</f>
        <v>50</v>
      </c>
      <c r="N22">
        <f t="shared" si="0"/>
        <v>234.42000000000002</v>
      </c>
      <c r="O22" s="154">
        <f t="shared" si="1"/>
        <v>0</v>
      </c>
      <c r="P22">
        <v>99.61999999999999</v>
      </c>
      <c r="Q22">
        <v>49.919999999999995</v>
      </c>
      <c r="R22">
        <v>5.8199999999999994</v>
      </c>
      <c r="S22">
        <v>29.059999999999995</v>
      </c>
      <c r="T22">
        <v>49.999999999999993</v>
      </c>
      <c r="U22" s="156">
        <f t="shared" si="2"/>
        <v>234.42</v>
      </c>
      <c r="V22" s="154">
        <f t="shared" si="3"/>
        <v>0</v>
      </c>
      <c r="Y22">
        <f>BAWANA!AW22+BAWANA!AX22</f>
        <v>32</v>
      </c>
      <c r="Z22">
        <f>BAWANA!BD22+BAWANA!BE22</f>
        <v>3.58</v>
      </c>
      <c r="AA22">
        <f>BAWANA!X22+BAWANA!Y22</f>
        <v>32</v>
      </c>
      <c r="AB22">
        <f>BAWANA!AE22+BAWANA!AF22</f>
        <v>3.58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234.42</v>
      </c>
      <c r="E23">
        <f>BAWANA!AM23</f>
        <v>0</v>
      </c>
      <c r="F23">
        <f t="shared" si="4"/>
        <v>256</v>
      </c>
      <c r="G23">
        <f t="shared" si="5"/>
        <v>234.42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29.06</v>
      </c>
      <c r="M23">
        <f>TPDDL_EOD!AK23+TPDDL_EOD!AL23</f>
        <v>50</v>
      </c>
      <c r="N23">
        <f t="shared" si="0"/>
        <v>234.42000000000002</v>
      </c>
      <c r="O23" s="154">
        <f t="shared" si="1"/>
        <v>0</v>
      </c>
      <c r="P23">
        <v>99.61999999999999</v>
      </c>
      <c r="Q23">
        <v>49.919999999999995</v>
      </c>
      <c r="R23">
        <v>5.8199999999999994</v>
      </c>
      <c r="S23">
        <v>29.059999999999995</v>
      </c>
      <c r="T23">
        <v>49.999999999999993</v>
      </c>
      <c r="U23" s="156">
        <f t="shared" si="2"/>
        <v>234.42</v>
      </c>
      <c r="V23" s="154">
        <f t="shared" si="3"/>
        <v>0</v>
      </c>
      <c r="Y23">
        <f>BAWANA!AW23+BAWANA!AX23</f>
        <v>32</v>
      </c>
      <c r="Z23">
        <f>BAWANA!BD23+BAWANA!BE23</f>
        <v>3.58</v>
      </c>
      <c r="AA23">
        <f>BAWANA!X23+BAWANA!Y23</f>
        <v>32</v>
      </c>
      <c r="AB23">
        <f>BAWANA!AE23+BAWANA!AF23</f>
        <v>3.58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234.42</v>
      </c>
      <c r="E24">
        <f>BAWANA!AM24</f>
        <v>0</v>
      </c>
      <c r="F24">
        <f t="shared" si="4"/>
        <v>256</v>
      </c>
      <c r="G24">
        <f t="shared" si="5"/>
        <v>234.42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29.06</v>
      </c>
      <c r="M24">
        <f>TPDDL_EOD!AK24+TPDDL_EOD!AL24</f>
        <v>50</v>
      </c>
      <c r="N24">
        <f t="shared" si="0"/>
        <v>234.42000000000002</v>
      </c>
      <c r="O24" s="154">
        <f t="shared" si="1"/>
        <v>0</v>
      </c>
      <c r="P24">
        <v>99.61999999999999</v>
      </c>
      <c r="Q24">
        <v>49.919999999999995</v>
      </c>
      <c r="R24">
        <v>5.8199999999999994</v>
      </c>
      <c r="S24">
        <v>29.059999999999995</v>
      </c>
      <c r="T24">
        <v>49.999999999999993</v>
      </c>
      <c r="U24" s="156">
        <f t="shared" si="2"/>
        <v>234.42</v>
      </c>
      <c r="V24" s="154">
        <f t="shared" si="3"/>
        <v>0</v>
      </c>
      <c r="Y24">
        <f>BAWANA!AW24+BAWANA!AX24</f>
        <v>32</v>
      </c>
      <c r="Z24">
        <f>BAWANA!BD24+BAWANA!BE24</f>
        <v>3.58</v>
      </c>
      <c r="AA24">
        <f>BAWANA!X24+BAWANA!Y24</f>
        <v>32</v>
      </c>
      <c r="AB24">
        <f>BAWANA!AE24+BAWANA!AF24</f>
        <v>3.58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213.64</v>
      </c>
      <c r="E25">
        <f>BAWANA!AM25</f>
        <v>0</v>
      </c>
      <c r="F25">
        <f t="shared" si="4"/>
        <v>256</v>
      </c>
      <c r="G25">
        <f t="shared" si="5"/>
        <v>213.64</v>
      </c>
      <c r="H25" s="154"/>
      <c r="I25">
        <f>BRPL_EOD!AK25+BRPL_EOD!AL25</f>
        <v>75.84</v>
      </c>
      <c r="J25">
        <f>BYPL_EOD!AK25+BYPL_EOD!AL25</f>
        <v>49.92</v>
      </c>
      <c r="K25">
        <f>MES_EOD!AK25+MES_EOD!AL25</f>
        <v>5.82</v>
      </c>
      <c r="L25">
        <f>NDMC_EOD!AK25+NDMC_EOD!AL25</f>
        <v>29.06</v>
      </c>
      <c r="M25">
        <f>TPDDL_EOD!AK25+TPDDL_EOD!AL25</f>
        <v>52.99</v>
      </c>
      <c r="N25">
        <f t="shared" si="0"/>
        <v>213.63000000000002</v>
      </c>
      <c r="O25" s="154">
        <f t="shared" si="1"/>
        <v>9.9999999999624833E-3</v>
      </c>
      <c r="P25">
        <v>75.844861772541364</v>
      </c>
      <c r="Q25">
        <v>49.92</v>
      </c>
      <c r="R25">
        <v>5.8202726393255348</v>
      </c>
      <c r="S25">
        <v>29.061468766371647</v>
      </c>
      <c r="T25">
        <v>52.993396821761415</v>
      </c>
      <c r="U25" s="156">
        <f t="shared" si="2"/>
        <v>213.63999999999996</v>
      </c>
      <c r="V25" s="154">
        <f t="shared" si="3"/>
        <v>0</v>
      </c>
      <c r="Y25">
        <f>BAWANA!AW25+BAWANA!AX25</f>
        <v>32</v>
      </c>
      <c r="Z25">
        <f>BAWANA!BD25+BAWANA!BE25</f>
        <v>24.36</v>
      </c>
      <c r="AA25">
        <f>BAWANA!X25+BAWANA!Y25</f>
        <v>32</v>
      </c>
      <c r="AB25">
        <f>BAWANA!AE25+BAWANA!AF25</f>
        <v>24.36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217.8</v>
      </c>
      <c r="E26">
        <f>BAWANA!AM26</f>
        <v>0</v>
      </c>
      <c r="F26">
        <f t="shared" si="4"/>
        <v>256</v>
      </c>
      <c r="G26">
        <f t="shared" si="5"/>
        <v>217.8</v>
      </c>
      <c r="H26" s="154"/>
      <c r="I26">
        <f>BRPL_EOD!AK26+BRPL_EOD!AL26</f>
        <v>83</v>
      </c>
      <c r="J26">
        <f>BYPL_EOD!AK26+BYPL_EOD!AL26</f>
        <v>49.92</v>
      </c>
      <c r="K26">
        <f>MES_EOD!AK26+MES_EOD!AL26</f>
        <v>5.82</v>
      </c>
      <c r="L26">
        <f>NDMC_EOD!AK26+NDMC_EOD!AL26</f>
        <v>29.06</v>
      </c>
      <c r="M26">
        <f>TPDDL_EOD!AK26+TPDDL_EOD!AL26</f>
        <v>50</v>
      </c>
      <c r="N26">
        <f t="shared" si="0"/>
        <v>217.8</v>
      </c>
      <c r="O26" s="154">
        <f t="shared" si="1"/>
        <v>0</v>
      </c>
      <c r="P26">
        <v>83</v>
      </c>
      <c r="Q26">
        <v>49.92</v>
      </c>
      <c r="R26">
        <v>5.82</v>
      </c>
      <c r="S26">
        <v>29.06</v>
      </c>
      <c r="T26">
        <v>50</v>
      </c>
      <c r="U26" s="156">
        <f t="shared" si="2"/>
        <v>217.8</v>
      </c>
      <c r="V26" s="154">
        <f t="shared" si="3"/>
        <v>0</v>
      </c>
      <c r="Y26">
        <f>BAWANA!AW26+BAWANA!AX26</f>
        <v>32</v>
      </c>
      <c r="Z26">
        <f>BAWANA!BD26+BAWANA!BE26</f>
        <v>20.2</v>
      </c>
      <c r="AA26">
        <f>BAWANA!X26+BAWANA!Y26</f>
        <v>32</v>
      </c>
      <c r="AB26">
        <f>BAWANA!AE26+BAWANA!AF26</f>
        <v>20.2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234.42</v>
      </c>
      <c r="E27">
        <f>BAWANA!AM27</f>
        <v>0</v>
      </c>
      <c r="F27">
        <f t="shared" si="4"/>
        <v>256</v>
      </c>
      <c r="G27">
        <f t="shared" si="5"/>
        <v>234.42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29.06</v>
      </c>
      <c r="M27">
        <f>TPDDL_EOD!AK27+TPDDL_EOD!AL27</f>
        <v>50</v>
      </c>
      <c r="N27">
        <f t="shared" si="0"/>
        <v>234.42000000000002</v>
      </c>
      <c r="O27" s="154">
        <f t="shared" si="1"/>
        <v>0</v>
      </c>
      <c r="P27">
        <v>99.61999999999999</v>
      </c>
      <c r="Q27">
        <v>49.919999999999995</v>
      </c>
      <c r="R27">
        <v>5.8199999999999994</v>
      </c>
      <c r="S27">
        <v>29.059999999999995</v>
      </c>
      <c r="T27">
        <v>49.999999999999993</v>
      </c>
      <c r="U27" s="156">
        <f t="shared" si="2"/>
        <v>234.42</v>
      </c>
      <c r="V27" s="154">
        <f t="shared" si="3"/>
        <v>0</v>
      </c>
      <c r="Y27">
        <f>BAWANA!AW27+BAWANA!AX27</f>
        <v>32</v>
      </c>
      <c r="Z27">
        <f>BAWANA!BD27+BAWANA!BE27</f>
        <v>3.58</v>
      </c>
      <c r="AA27">
        <f>BAWANA!X27+BAWANA!Y27</f>
        <v>32</v>
      </c>
      <c r="AB27">
        <f>BAWANA!AE27+BAWANA!AF27</f>
        <v>3.58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234.42</v>
      </c>
      <c r="E28">
        <f>BAWANA!AM28</f>
        <v>0</v>
      </c>
      <c r="F28">
        <f t="shared" si="4"/>
        <v>256</v>
      </c>
      <c r="G28">
        <f t="shared" si="5"/>
        <v>234.42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50</v>
      </c>
      <c r="N28">
        <f t="shared" si="0"/>
        <v>234.42000000000002</v>
      </c>
      <c r="O28" s="154">
        <f t="shared" si="1"/>
        <v>0</v>
      </c>
      <c r="P28">
        <v>99.61999999999999</v>
      </c>
      <c r="Q28">
        <v>49.919999999999995</v>
      </c>
      <c r="R28">
        <v>5.8199999999999994</v>
      </c>
      <c r="S28">
        <v>29.059999999999995</v>
      </c>
      <c r="T28">
        <v>49.999999999999993</v>
      </c>
      <c r="U28" s="156">
        <f t="shared" si="2"/>
        <v>234.42</v>
      </c>
      <c r="V28" s="154">
        <f t="shared" si="3"/>
        <v>0</v>
      </c>
      <c r="Y28">
        <f>BAWANA!AW28+BAWANA!AX28</f>
        <v>32</v>
      </c>
      <c r="Z28">
        <f>BAWANA!BD28+BAWANA!BE28</f>
        <v>3.58</v>
      </c>
      <c r="AA28">
        <f>BAWANA!X28+BAWANA!Y28</f>
        <v>32</v>
      </c>
      <c r="AB28">
        <f>BAWANA!AE28+BAWANA!AF28</f>
        <v>3.58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234.42</v>
      </c>
      <c r="E29">
        <f>BAWANA!AM29</f>
        <v>0</v>
      </c>
      <c r="F29">
        <f t="shared" si="4"/>
        <v>256</v>
      </c>
      <c r="G29">
        <f t="shared" si="5"/>
        <v>234.42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50</v>
      </c>
      <c r="N29">
        <f t="shared" si="0"/>
        <v>234.42000000000002</v>
      </c>
      <c r="O29" s="154">
        <f t="shared" si="1"/>
        <v>0</v>
      </c>
      <c r="P29">
        <v>99.61999999999999</v>
      </c>
      <c r="Q29">
        <v>49.919999999999995</v>
      </c>
      <c r="R29">
        <v>5.8199999999999994</v>
      </c>
      <c r="S29">
        <v>29.059999999999995</v>
      </c>
      <c r="T29">
        <v>49.999999999999993</v>
      </c>
      <c r="U29" s="156">
        <f t="shared" si="2"/>
        <v>234.42</v>
      </c>
      <c r="V29" s="154">
        <f t="shared" si="3"/>
        <v>0</v>
      </c>
      <c r="Y29">
        <f>BAWANA!AW29+BAWANA!AX29</f>
        <v>32</v>
      </c>
      <c r="Z29">
        <f>BAWANA!BD29+BAWANA!BE29</f>
        <v>3.58</v>
      </c>
      <c r="AA29">
        <f>BAWANA!X29+BAWANA!Y29</f>
        <v>32</v>
      </c>
      <c r="AB29">
        <f>BAWANA!AE29+BAWANA!AF29</f>
        <v>3.58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213.64</v>
      </c>
      <c r="E30">
        <f>BAWANA!AM30</f>
        <v>0</v>
      </c>
      <c r="F30">
        <f t="shared" si="4"/>
        <v>256</v>
      </c>
      <c r="G30">
        <f t="shared" si="5"/>
        <v>213.64</v>
      </c>
      <c r="H30" s="154"/>
      <c r="I30">
        <f>BRPL_EOD!AK30+BRPL_EOD!AL30</f>
        <v>75.84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52.99</v>
      </c>
      <c r="N30">
        <f t="shared" si="0"/>
        <v>213.63000000000002</v>
      </c>
      <c r="O30" s="154">
        <f t="shared" si="1"/>
        <v>9.9999999999624833E-3</v>
      </c>
      <c r="P30">
        <v>75.844861772541364</v>
      </c>
      <c r="Q30">
        <v>49.92</v>
      </c>
      <c r="R30">
        <v>5.8202726393255348</v>
      </c>
      <c r="S30">
        <v>29.061468766371647</v>
      </c>
      <c r="T30">
        <v>52.993396821761415</v>
      </c>
      <c r="U30" s="156">
        <f t="shared" si="2"/>
        <v>213.63999999999996</v>
      </c>
      <c r="V30" s="154">
        <f t="shared" si="3"/>
        <v>0</v>
      </c>
      <c r="Y30">
        <f>BAWANA!AW30+BAWANA!AX30</f>
        <v>32</v>
      </c>
      <c r="Z30">
        <f>BAWANA!BD30+BAWANA!BE30</f>
        <v>24.36</v>
      </c>
      <c r="AA30">
        <f>BAWANA!X30+BAWANA!Y30</f>
        <v>32</v>
      </c>
      <c r="AB30">
        <f>BAWANA!AE30+BAWANA!AF30</f>
        <v>24.36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234.42</v>
      </c>
      <c r="E31">
        <f>BAWANA!AM31</f>
        <v>0</v>
      </c>
      <c r="F31">
        <f t="shared" si="4"/>
        <v>256</v>
      </c>
      <c r="G31">
        <f t="shared" si="5"/>
        <v>234.42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50</v>
      </c>
      <c r="N31">
        <f t="shared" si="0"/>
        <v>234.42000000000002</v>
      </c>
      <c r="O31" s="154">
        <f t="shared" si="1"/>
        <v>0</v>
      </c>
      <c r="P31">
        <v>99.61999999999999</v>
      </c>
      <c r="Q31">
        <v>49.919999999999995</v>
      </c>
      <c r="R31">
        <v>5.8199999999999994</v>
      </c>
      <c r="S31">
        <v>29.059999999999995</v>
      </c>
      <c r="T31">
        <v>49.999999999999993</v>
      </c>
      <c r="U31" s="156">
        <f t="shared" si="2"/>
        <v>234.42</v>
      </c>
      <c r="V31" s="154">
        <f t="shared" si="3"/>
        <v>0</v>
      </c>
      <c r="Y31">
        <f>BAWANA!AW31+BAWANA!AX31</f>
        <v>32</v>
      </c>
      <c r="Z31">
        <f>BAWANA!BD31+BAWANA!BE31</f>
        <v>3.58</v>
      </c>
      <c r="AA31">
        <f>BAWANA!X31+BAWANA!Y31</f>
        <v>32</v>
      </c>
      <c r="AB31">
        <f>BAWANA!AE31+BAWANA!AF31</f>
        <v>3.58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213.64</v>
      </c>
      <c r="E32">
        <f>BAWANA!AM32</f>
        <v>0</v>
      </c>
      <c r="F32">
        <f t="shared" si="4"/>
        <v>256</v>
      </c>
      <c r="G32">
        <f t="shared" si="5"/>
        <v>213.64</v>
      </c>
      <c r="H32" s="154"/>
      <c r="I32">
        <f>BRPL_EOD!AK32+BRPL_EOD!AL32</f>
        <v>75.84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52.99</v>
      </c>
      <c r="N32">
        <f t="shared" si="0"/>
        <v>213.63000000000002</v>
      </c>
      <c r="O32" s="154">
        <f t="shared" si="1"/>
        <v>9.9999999999624833E-3</v>
      </c>
      <c r="P32">
        <v>75.844861772541364</v>
      </c>
      <c r="Q32">
        <v>49.92</v>
      </c>
      <c r="R32">
        <v>5.8202726393255348</v>
      </c>
      <c r="S32">
        <v>29.061468766371647</v>
      </c>
      <c r="T32">
        <v>52.993396821761415</v>
      </c>
      <c r="U32" s="156">
        <f t="shared" si="2"/>
        <v>213.63999999999996</v>
      </c>
      <c r="V32" s="154">
        <f t="shared" si="3"/>
        <v>0</v>
      </c>
      <c r="Y32">
        <f>BAWANA!AW32+BAWANA!AX32</f>
        <v>32</v>
      </c>
      <c r="Z32">
        <f>BAWANA!BD32+BAWANA!BE32</f>
        <v>24.36</v>
      </c>
      <c r="AA32">
        <f>BAWANA!X32+BAWANA!Y32</f>
        <v>32</v>
      </c>
      <c r="AB32">
        <f>BAWANA!AE32+BAWANA!AF32</f>
        <v>24.36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213.64</v>
      </c>
      <c r="E33">
        <f>BAWANA!AM33</f>
        <v>0</v>
      </c>
      <c r="F33">
        <f t="shared" si="4"/>
        <v>256</v>
      </c>
      <c r="G33">
        <f t="shared" si="5"/>
        <v>213.64</v>
      </c>
      <c r="H33" s="154"/>
      <c r="I33">
        <f>BRPL_EOD!AK33+BRPL_EOD!AL33</f>
        <v>75.84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52.99</v>
      </c>
      <c r="N33">
        <f t="shared" si="0"/>
        <v>213.63000000000002</v>
      </c>
      <c r="O33" s="154">
        <f t="shared" si="1"/>
        <v>9.9999999999624833E-3</v>
      </c>
      <c r="P33">
        <v>75.844861772541364</v>
      </c>
      <c r="Q33">
        <v>49.92</v>
      </c>
      <c r="R33">
        <v>5.8202726393255348</v>
      </c>
      <c r="S33">
        <v>29.061468766371647</v>
      </c>
      <c r="T33">
        <v>52.993396821761415</v>
      </c>
      <c r="U33" s="156">
        <f t="shared" si="2"/>
        <v>213.63999999999996</v>
      </c>
      <c r="V33" s="154">
        <f t="shared" si="3"/>
        <v>0</v>
      </c>
      <c r="Y33">
        <f>BAWANA!AW33+BAWANA!AX33</f>
        <v>32</v>
      </c>
      <c r="Z33">
        <f>BAWANA!BD33+BAWANA!BE33</f>
        <v>24.36</v>
      </c>
      <c r="AA33">
        <f>BAWANA!X33+BAWANA!Y33</f>
        <v>32</v>
      </c>
      <c r="AB33">
        <f>BAWANA!AE33+BAWANA!AF33</f>
        <v>24.36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213.64</v>
      </c>
      <c r="E34">
        <f>BAWANA!AM34</f>
        <v>0</v>
      </c>
      <c r="F34">
        <f t="shared" si="4"/>
        <v>256</v>
      </c>
      <c r="G34">
        <f t="shared" si="5"/>
        <v>213.64</v>
      </c>
      <c r="H34" s="154"/>
      <c r="I34">
        <f>BRPL_EOD!AK34+BRPL_EOD!AL34</f>
        <v>75.84</v>
      </c>
      <c r="J34">
        <f>BYPL_EOD!AK34+BYPL_EOD!AL34</f>
        <v>49.92</v>
      </c>
      <c r="K34">
        <f>MES_EOD!AK34+MES_EOD!AL34</f>
        <v>5.82</v>
      </c>
      <c r="L34">
        <f>NDMC_EOD!AK34+NDMC_EOD!AL34</f>
        <v>29.06</v>
      </c>
      <c r="M34">
        <f>TPDDL_EOD!AK34+TPDDL_EOD!AL34</f>
        <v>52.99</v>
      </c>
      <c r="N34">
        <f t="shared" si="0"/>
        <v>213.63000000000002</v>
      </c>
      <c r="O34" s="154">
        <f t="shared" si="1"/>
        <v>9.9999999999624833E-3</v>
      </c>
      <c r="P34">
        <v>75.844861772541364</v>
      </c>
      <c r="Q34">
        <v>49.92</v>
      </c>
      <c r="R34">
        <v>5.8202726393255348</v>
      </c>
      <c r="S34">
        <v>29.061468766371647</v>
      </c>
      <c r="T34">
        <v>52.993396821761415</v>
      </c>
      <c r="U34" s="156">
        <f t="shared" si="2"/>
        <v>213.63999999999996</v>
      </c>
      <c r="V34" s="154">
        <f t="shared" si="3"/>
        <v>0</v>
      </c>
      <c r="Y34">
        <f>BAWANA!AW34+BAWANA!AX34</f>
        <v>32</v>
      </c>
      <c r="Z34">
        <f>BAWANA!BD34+BAWANA!BE34</f>
        <v>24.36</v>
      </c>
      <c r="AA34">
        <f>BAWANA!X34+BAWANA!Y34</f>
        <v>32</v>
      </c>
      <c r="AB34">
        <f>BAWANA!AE34+BAWANA!AF34</f>
        <v>24.36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213.64</v>
      </c>
      <c r="E35">
        <f>BAWANA!AM35</f>
        <v>0</v>
      </c>
      <c r="F35">
        <f t="shared" si="4"/>
        <v>256</v>
      </c>
      <c r="G35">
        <f t="shared" si="5"/>
        <v>213.64</v>
      </c>
      <c r="H35" s="154"/>
      <c r="I35">
        <f>BRPL_EOD!AK35+BRPL_EOD!AL35</f>
        <v>75.84</v>
      </c>
      <c r="J35">
        <f>BYPL_EOD!AK35+BYPL_EOD!AL35</f>
        <v>49.92</v>
      </c>
      <c r="K35">
        <f>MES_EOD!AK35+MES_EOD!AL35</f>
        <v>5.82</v>
      </c>
      <c r="L35">
        <f>NDMC_EOD!AK35+NDMC_EOD!AL35</f>
        <v>29.06</v>
      </c>
      <c r="M35">
        <f>TPDDL_EOD!AK35+TPDDL_EOD!AL35</f>
        <v>52.99</v>
      </c>
      <c r="N35">
        <f t="shared" si="0"/>
        <v>213.63000000000002</v>
      </c>
      <c r="O35" s="154">
        <f t="shared" si="1"/>
        <v>9.9999999999624833E-3</v>
      </c>
      <c r="P35">
        <v>75.844861772541364</v>
      </c>
      <c r="Q35">
        <v>49.92</v>
      </c>
      <c r="R35">
        <v>5.8202726393255348</v>
      </c>
      <c r="S35">
        <v>29.061468766371647</v>
      </c>
      <c r="T35">
        <v>52.993396821761415</v>
      </c>
      <c r="U35" s="156">
        <f t="shared" si="2"/>
        <v>213.63999999999996</v>
      </c>
      <c r="V35" s="154">
        <f t="shared" si="3"/>
        <v>0</v>
      </c>
      <c r="Y35">
        <f>BAWANA!AW35+BAWANA!AX35</f>
        <v>32</v>
      </c>
      <c r="Z35">
        <f>BAWANA!BD35+BAWANA!BE35</f>
        <v>24.36</v>
      </c>
      <c r="AA35">
        <f>BAWANA!X35+BAWANA!Y35</f>
        <v>32</v>
      </c>
      <c r="AB35">
        <f>BAWANA!AE35+BAWANA!AF35</f>
        <v>24.36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213.64</v>
      </c>
      <c r="E36">
        <f>BAWANA!AM36</f>
        <v>0</v>
      </c>
      <c r="F36">
        <f t="shared" si="4"/>
        <v>256</v>
      </c>
      <c r="G36">
        <f t="shared" si="5"/>
        <v>213.64</v>
      </c>
      <c r="H36" s="154"/>
      <c r="I36">
        <f>BRPL_EOD!AK36+BRPL_EOD!AL36</f>
        <v>75.84</v>
      </c>
      <c r="J36">
        <f>BYPL_EOD!AK36+BYPL_EOD!AL36</f>
        <v>49.92</v>
      </c>
      <c r="K36">
        <f>MES_EOD!AK36+MES_EOD!AL36</f>
        <v>5.82</v>
      </c>
      <c r="L36">
        <f>NDMC_EOD!AK36+NDMC_EOD!AL36</f>
        <v>29.06</v>
      </c>
      <c r="M36">
        <f>TPDDL_EOD!AK36+TPDDL_EOD!AL36</f>
        <v>52.99</v>
      </c>
      <c r="N36">
        <f t="shared" si="0"/>
        <v>213.63000000000002</v>
      </c>
      <c r="O36" s="154">
        <f t="shared" si="1"/>
        <v>9.9999999999624833E-3</v>
      </c>
      <c r="P36">
        <v>75.844861772541364</v>
      </c>
      <c r="Q36">
        <v>49.92</v>
      </c>
      <c r="R36">
        <v>5.8202726393255348</v>
      </c>
      <c r="S36">
        <v>29.061468766371647</v>
      </c>
      <c r="T36">
        <v>52.993396821761415</v>
      </c>
      <c r="U36" s="156">
        <f t="shared" si="2"/>
        <v>213.63999999999996</v>
      </c>
      <c r="V36" s="154">
        <f t="shared" si="3"/>
        <v>0</v>
      </c>
      <c r="Y36">
        <f>BAWANA!AW36+BAWANA!AX36</f>
        <v>32</v>
      </c>
      <c r="Z36">
        <f>BAWANA!BD36+BAWANA!BE36</f>
        <v>24.36</v>
      </c>
      <c r="AA36">
        <f>BAWANA!X36+BAWANA!Y36</f>
        <v>32</v>
      </c>
      <c r="AB36">
        <f>BAWANA!AE36+BAWANA!AF36</f>
        <v>24.36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213.64</v>
      </c>
      <c r="E37">
        <f>BAWANA!AM37</f>
        <v>0</v>
      </c>
      <c r="F37">
        <f t="shared" si="4"/>
        <v>256</v>
      </c>
      <c r="G37">
        <f t="shared" si="5"/>
        <v>213.64</v>
      </c>
      <c r="H37" s="154"/>
      <c r="I37">
        <f>BRPL_EOD!AK37+BRPL_EOD!AL37</f>
        <v>75.84</v>
      </c>
      <c r="J37">
        <f>BYPL_EOD!AK37+BYPL_EOD!AL37</f>
        <v>49.92</v>
      </c>
      <c r="K37">
        <f>MES_EOD!AK37+MES_EOD!AL37</f>
        <v>5.82</v>
      </c>
      <c r="L37">
        <f>NDMC_EOD!AK37+NDMC_EOD!AL37</f>
        <v>29.06</v>
      </c>
      <c r="M37">
        <f>TPDDL_EOD!AK37+TPDDL_EOD!AL37</f>
        <v>52.99</v>
      </c>
      <c r="N37">
        <f t="shared" si="0"/>
        <v>213.63000000000002</v>
      </c>
      <c r="O37" s="154">
        <f t="shared" si="1"/>
        <v>9.9999999999624833E-3</v>
      </c>
      <c r="P37">
        <v>75.844861772541364</v>
      </c>
      <c r="Q37">
        <v>49.92</v>
      </c>
      <c r="R37">
        <v>5.8202726393255348</v>
      </c>
      <c r="S37">
        <v>29.061468766371647</v>
      </c>
      <c r="T37">
        <v>52.993396821761415</v>
      </c>
      <c r="U37" s="156">
        <f t="shared" si="2"/>
        <v>213.63999999999996</v>
      </c>
      <c r="V37" s="154">
        <f t="shared" si="3"/>
        <v>0</v>
      </c>
      <c r="Y37">
        <f>BAWANA!AW37+BAWANA!AX37</f>
        <v>32</v>
      </c>
      <c r="Z37">
        <f>BAWANA!BD37+BAWANA!BE37</f>
        <v>24.36</v>
      </c>
      <c r="AA37">
        <f>BAWANA!X37+BAWANA!Y37</f>
        <v>32</v>
      </c>
      <c r="AB37">
        <f>BAWANA!AE37+BAWANA!AF37</f>
        <v>24.36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213.64</v>
      </c>
      <c r="E38">
        <f>BAWANA!AM38</f>
        <v>0</v>
      </c>
      <c r="F38">
        <f t="shared" si="4"/>
        <v>256</v>
      </c>
      <c r="G38">
        <f t="shared" si="5"/>
        <v>213.64</v>
      </c>
      <c r="H38" s="154"/>
      <c r="I38">
        <f>BRPL_EOD!AK38+BRPL_EOD!AL38</f>
        <v>75.84</v>
      </c>
      <c r="J38">
        <f>BYPL_EOD!AK38+BYPL_EOD!AL38</f>
        <v>49.92</v>
      </c>
      <c r="K38">
        <f>MES_EOD!AK38+MES_EOD!AL38</f>
        <v>5.82</v>
      </c>
      <c r="L38">
        <f>NDMC_EOD!AK38+NDMC_EOD!AL38</f>
        <v>29.06</v>
      </c>
      <c r="M38">
        <f>TPDDL_EOD!AK38+TPDDL_EOD!AL38</f>
        <v>52.99</v>
      </c>
      <c r="N38">
        <f t="shared" si="0"/>
        <v>213.63000000000002</v>
      </c>
      <c r="O38" s="154">
        <f t="shared" si="1"/>
        <v>9.9999999999624833E-3</v>
      </c>
      <c r="P38">
        <v>75.844861772541364</v>
      </c>
      <c r="Q38">
        <v>49.92</v>
      </c>
      <c r="R38">
        <v>5.8202726393255348</v>
      </c>
      <c r="S38">
        <v>29.061468766371647</v>
      </c>
      <c r="T38">
        <v>52.993396821761415</v>
      </c>
      <c r="U38" s="156">
        <f t="shared" si="2"/>
        <v>213.63999999999996</v>
      </c>
      <c r="V38" s="154">
        <f t="shared" si="3"/>
        <v>0</v>
      </c>
      <c r="Y38">
        <f>BAWANA!AW38+BAWANA!AX38</f>
        <v>32</v>
      </c>
      <c r="Z38">
        <f>BAWANA!BD38+BAWANA!BE38</f>
        <v>24.36</v>
      </c>
      <c r="AA38">
        <f>BAWANA!X38+BAWANA!Y38</f>
        <v>32</v>
      </c>
      <c r="AB38">
        <f>BAWANA!AE38+BAWANA!AF38</f>
        <v>24.36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213.64</v>
      </c>
      <c r="E39">
        <f>BAWANA!AM39</f>
        <v>0</v>
      </c>
      <c r="F39">
        <f t="shared" si="4"/>
        <v>256</v>
      </c>
      <c r="G39">
        <f t="shared" si="5"/>
        <v>213.64</v>
      </c>
      <c r="H39" s="154"/>
      <c r="I39">
        <f>BRPL_EOD!AK39+BRPL_EOD!AL39</f>
        <v>75.84</v>
      </c>
      <c r="J39">
        <f>BYPL_EOD!AK39+BYPL_EOD!AL39</f>
        <v>49.92</v>
      </c>
      <c r="K39">
        <f>MES_EOD!AK39+MES_EOD!AL39</f>
        <v>5.82</v>
      </c>
      <c r="L39">
        <f>NDMC_EOD!AK39+NDMC_EOD!AL39</f>
        <v>29.06</v>
      </c>
      <c r="M39">
        <f>TPDDL_EOD!AK39+TPDDL_EOD!AL39</f>
        <v>52.99</v>
      </c>
      <c r="N39">
        <f t="shared" si="0"/>
        <v>213.63000000000002</v>
      </c>
      <c r="O39" s="154">
        <f t="shared" si="1"/>
        <v>9.9999999999624833E-3</v>
      </c>
      <c r="P39">
        <v>75.844861772541364</v>
      </c>
      <c r="Q39">
        <v>49.92</v>
      </c>
      <c r="R39">
        <v>5.8202726393255348</v>
      </c>
      <c r="S39">
        <v>29.061468766371647</v>
      </c>
      <c r="T39">
        <v>52.993396821761415</v>
      </c>
      <c r="U39" s="156">
        <f t="shared" si="2"/>
        <v>213.63999999999996</v>
      </c>
      <c r="V39" s="154">
        <f t="shared" si="3"/>
        <v>0</v>
      </c>
      <c r="Y39">
        <f>BAWANA!AW39+BAWANA!AX39</f>
        <v>32</v>
      </c>
      <c r="Z39">
        <f>BAWANA!BD39+BAWANA!BE39</f>
        <v>24.36</v>
      </c>
      <c r="AA39">
        <f>BAWANA!X39+BAWANA!Y39</f>
        <v>32</v>
      </c>
      <c r="AB39">
        <f>BAWANA!AE39+BAWANA!AF39</f>
        <v>24.36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213.64</v>
      </c>
      <c r="E40">
        <f>BAWANA!AM40</f>
        <v>0</v>
      </c>
      <c r="F40">
        <f t="shared" si="4"/>
        <v>256</v>
      </c>
      <c r="G40">
        <f t="shared" si="5"/>
        <v>213.64</v>
      </c>
      <c r="H40" s="154"/>
      <c r="I40">
        <f>BRPL_EOD!AK40+BRPL_EOD!AL40</f>
        <v>75.84</v>
      </c>
      <c r="J40">
        <f>BYPL_EOD!AK40+BYPL_EOD!AL40</f>
        <v>49.92</v>
      </c>
      <c r="K40">
        <f>MES_EOD!AK40+MES_EOD!AL40</f>
        <v>5.82</v>
      </c>
      <c r="L40">
        <f>NDMC_EOD!AK40+NDMC_EOD!AL40</f>
        <v>29.06</v>
      </c>
      <c r="M40">
        <f>TPDDL_EOD!AK40+TPDDL_EOD!AL40</f>
        <v>52.99</v>
      </c>
      <c r="N40">
        <f t="shared" si="0"/>
        <v>213.63000000000002</v>
      </c>
      <c r="O40" s="154">
        <f t="shared" si="1"/>
        <v>9.9999999999624833E-3</v>
      </c>
      <c r="P40">
        <v>75.844861772541364</v>
      </c>
      <c r="Q40">
        <v>49.92</v>
      </c>
      <c r="R40">
        <v>5.8202726393255348</v>
      </c>
      <c r="S40">
        <v>29.061468766371647</v>
      </c>
      <c r="T40">
        <v>52.993396821761415</v>
      </c>
      <c r="U40" s="156">
        <f t="shared" si="2"/>
        <v>213.63999999999996</v>
      </c>
      <c r="V40" s="154">
        <f t="shared" si="3"/>
        <v>0</v>
      </c>
      <c r="Y40">
        <f>BAWANA!AW40+BAWANA!AX40</f>
        <v>32</v>
      </c>
      <c r="Z40">
        <f>BAWANA!BD40+BAWANA!BE40</f>
        <v>24.36</v>
      </c>
      <c r="AA40">
        <f>BAWANA!X40+BAWANA!Y40</f>
        <v>32</v>
      </c>
      <c r="AB40">
        <f>BAWANA!AE40+BAWANA!AF40</f>
        <v>24.36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213.64</v>
      </c>
      <c r="E41">
        <f>BAWANA!AM41</f>
        <v>0</v>
      </c>
      <c r="F41">
        <f t="shared" si="4"/>
        <v>256</v>
      </c>
      <c r="G41">
        <f t="shared" si="5"/>
        <v>213.64</v>
      </c>
      <c r="H41" s="154"/>
      <c r="I41">
        <f>BRPL_EOD!AK41+BRPL_EOD!AL41</f>
        <v>75.84</v>
      </c>
      <c r="J41">
        <f>BYPL_EOD!AK41+BYPL_EOD!AL41</f>
        <v>49.92</v>
      </c>
      <c r="K41">
        <f>MES_EOD!AK41+MES_EOD!AL41</f>
        <v>5.82</v>
      </c>
      <c r="L41">
        <f>NDMC_EOD!AK41+NDMC_EOD!AL41</f>
        <v>29.06</v>
      </c>
      <c r="M41">
        <f>TPDDL_EOD!AK41+TPDDL_EOD!AL41</f>
        <v>52.99</v>
      </c>
      <c r="N41">
        <f t="shared" si="0"/>
        <v>213.63000000000002</v>
      </c>
      <c r="O41" s="154">
        <f t="shared" si="1"/>
        <v>9.9999999999624833E-3</v>
      </c>
      <c r="P41">
        <v>75.844861772541364</v>
      </c>
      <c r="Q41">
        <v>49.92</v>
      </c>
      <c r="R41">
        <v>5.8202726393255348</v>
      </c>
      <c r="S41">
        <v>29.061468766371647</v>
      </c>
      <c r="T41">
        <v>52.993396821761415</v>
      </c>
      <c r="U41" s="156">
        <f t="shared" si="2"/>
        <v>213.63999999999996</v>
      </c>
      <c r="V41" s="154">
        <f t="shared" si="3"/>
        <v>0</v>
      </c>
      <c r="Y41">
        <f>BAWANA!AW41+BAWANA!AX41</f>
        <v>32</v>
      </c>
      <c r="Z41">
        <f>BAWANA!BD41+BAWANA!BE41</f>
        <v>24.36</v>
      </c>
      <c r="AA41">
        <f>BAWANA!X41+BAWANA!Y41</f>
        <v>32</v>
      </c>
      <c r="AB41">
        <f>BAWANA!AE41+BAWANA!AF41</f>
        <v>24.36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213.64</v>
      </c>
      <c r="E42">
        <f>BAWANA!AM42</f>
        <v>0</v>
      </c>
      <c r="F42">
        <f t="shared" si="4"/>
        <v>256</v>
      </c>
      <c r="G42">
        <f t="shared" si="5"/>
        <v>213.64</v>
      </c>
      <c r="H42" s="154"/>
      <c r="I42">
        <f>BRPL_EOD!AK42+BRPL_EOD!AL42</f>
        <v>75.84</v>
      </c>
      <c r="J42">
        <f>BYPL_EOD!AK42+BYPL_EOD!AL42</f>
        <v>49.92</v>
      </c>
      <c r="K42">
        <f>MES_EOD!AK42+MES_EOD!AL42</f>
        <v>5.82</v>
      </c>
      <c r="L42">
        <f>NDMC_EOD!AK42+NDMC_EOD!AL42</f>
        <v>29.06</v>
      </c>
      <c r="M42">
        <f>TPDDL_EOD!AK42+TPDDL_EOD!AL42</f>
        <v>52.99</v>
      </c>
      <c r="N42">
        <f t="shared" si="0"/>
        <v>213.63000000000002</v>
      </c>
      <c r="O42" s="154">
        <f t="shared" si="1"/>
        <v>9.9999999999624833E-3</v>
      </c>
      <c r="P42">
        <v>75.844861772541364</v>
      </c>
      <c r="Q42">
        <v>49.92</v>
      </c>
      <c r="R42">
        <v>5.8202726393255348</v>
      </c>
      <c r="S42">
        <v>29.061468766371647</v>
      </c>
      <c r="T42">
        <v>52.993396821761415</v>
      </c>
      <c r="U42" s="156">
        <f t="shared" si="2"/>
        <v>213.63999999999996</v>
      </c>
      <c r="V42" s="154">
        <f t="shared" si="3"/>
        <v>0</v>
      </c>
      <c r="Y42">
        <f>BAWANA!AW42+BAWANA!AX42</f>
        <v>32</v>
      </c>
      <c r="Z42">
        <f>BAWANA!BD42+BAWANA!BE42</f>
        <v>24.36</v>
      </c>
      <c r="AA42">
        <f>BAWANA!X42+BAWANA!Y42</f>
        <v>32</v>
      </c>
      <c r="AB42">
        <f>BAWANA!AE42+BAWANA!AF42</f>
        <v>24.36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213.64</v>
      </c>
      <c r="E43">
        <f>BAWANA!AM43</f>
        <v>0</v>
      </c>
      <c r="F43">
        <f t="shared" si="4"/>
        <v>256</v>
      </c>
      <c r="G43">
        <f t="shared" si="5"/>
        <v>213.64</v>
      </c>
      <c r="H43" s="154"/>
      <c r="I43">
        <f>BRPL_EOD!AK43+BRPL_EOD!AL43</f>
        <v>75.84</v>
      </c>
      <c r="J43">
        <f>BYPL_EOD!AK43+BYPL_EOD!AL43</f>
        <v>49.92</v>
      </c>
      <c r="K43">
        <f>MES_EOD!AK43+MES_EOD!AL43</f>
        <v>5.82</v>
      </c>
      <c r="L43">
        <f>NDMC_EOD!AK43+NDMC_EOD!AL43</f>
        <v>29.06</v>
      </c>
      <c r="M43">
        <f>TPDDL_EOD!AK43+TPDDL_EOD!AL43</f>
        <v>52.99</v>
      </c>
      <c r="N43">
        <f t="shared" si="0"/>
        <v>213.63000000000002</v>
      </c>
      <c r="O43" s="154">
        <f t="shared" si="1"/>
        <v>9.9999999999624833E-3</v>
      </c>
      <c r="P43">
        <v>75.844861772541364</v>
      </c>
      <c r="Q43">
        <v>49.92</v>
      </c>
      <c r="R43">
        <v>5.8202726393255348</v>
      </c>
      <c r="S43">
        <v>29.061468766371647</v>
      </c>
      <c r="T43">
        <v>52.993396821761415</v>
      </c>
      <c r="U43" s="156">
        <f t="shared" si="2"/>
        <v>213.63999999999996</v>
      </c>
      <c r="V43" s="154">
        <f t="shared" si="3"/>
        <v>0</v>
      </c>
      <c r="Y43">
        <f>BAWANA!AW43+BAWANA!AX43</f>
        <v>32</v>
      </c>
      <c r="Z43">
        <f>BAWANA!BD43+BAWANA!BE43</f>
        <v>24.36</v>
      </c>
      <c r="AA43">
        <f>BAWANA!X43+BAWANA!Y43</f>
        <v>32</v>
      </c>
      <c r="AB43">
        <f>BAWANA!AE43+BAWANA!AF43</f>
        <v>24.36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213.64</v>
      </c>
      <c r="E44">
        <f>BAWANA!AM44</f>
        <v>0</v>
      </c>
      <c r="F44">
        <f t="shared" si="4"/>
        <v>256</v>
      </c>
      <c r="G44">
        <f t="shared" si="5"/>
        <v>213.64</v>
      </c>
      <c r="H44" s="154"/>
      <c r="I44">
        <f>BRPL_EOD!AK44+BRPL_EOD!AL44</f>
        <v>75.84</v>
      </c>
      <c r="J44">
        <f>BYPL_EOD!AK44+BYPL_EOD!AL44</f>
        <v>49.92</v>
      </c>
      <c r="K44">
        <f>MES_EOD!AK44+MES_EOD!AL44</f>
        <v>5.82</v>
      </c>
      <c r="L44">
        <f>NDMC_EOD!AK44+NDMC_EOD!AL44</f>
        <v>29.06</v>
      </c>
      <c r="M44">
        <f>TPDDL_EOD!AK44+TPDDL_EOD!AL44</f>
        <v>52.99</v>
      </c>
      <c r="N44">
        <f t="shared" si="0"/>
        <v>213.63000000000002</v>
      </c>
      <c r="O44" s="154">
        <f t="shared" si="1"/>
        <v>9.9999999999624833E-3</v>
      </c>
      <c r="P44">
        <v>75.844861772541364</v>
      </c>
      <c r="Q44">
        <v>49.92</v>
      </c>
      <c r="R44">
        <v>5.8202726393255348</v>
      </c>
      <c r="S44">
        <v>29.061468766371647</v>
      </c>
      <c r="T44">
        <v>52.993396821761415</v>
      </c>
      <c r="U44" s="156">
        <f t="shared" si="2"/>
        <v>213.63999999999996</v>
      </c>
      <c r="V44" s="154">
        <f t="shared" si="3"/>
        <v>0</v>
      </c>
      <c r="Y44">
        <f>BAWANA!AW44+BAWANA!AX44</f>
        <v>32</v>
      </c>
      <c r="Z44">
        <f>BAWANA!BD44+BAWANA!BE44</f>
        <v>24.36</v>
      </c>
      <c r="AA44">
        <f>BAWANA!X44+BAWANA!Y44</f>
        <v>32</v>
      </c>
      <c r="AB44">
        <f>BAWANA!AE44+BAWANA!AF44</f>
        <v>24.36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213.64</v>
      </c>
      <c r="E45">
        <f>BAWANA!AM45</f>
        <v>0</v>
      </c>
      <c r="F45">
        <f t="shared" si="4"/>
        <v>256</v>
      </c>
      <c r="G45">
        <f t="shared" si="5"/>
        <v>213.64</v>
      </c>
      <c r="H45" s="154"/>
      <c r="I45">
        <f>BRPL_EOD!AK45+BRPL_EOD!AL45</f>
        <v>75.84</v>
      </c>
      <c r="J45">
        <f>BYPL_EOD!AK45+BYPL_EOD!AL45</f>
        <v>49.92</v>
      </c>
      <c r="K45">
        <f>MES_EOD!AK45+MES_EOD!AL45</f>
        <v>5.82</v>
      </c>
      <c r="L45">
        <f>NDMC_EOD!AK45+NDMC_EOD!AL45</f>
        <v>29.06</v>
      </c>
      <c r="M45">
        <f>TPDDL_EOD!AK45+TPDDL_EOD!AL45</f>
        <v>52.99</v>
      </c>
      <c r="N45">
        <f t="shared" si="0"/>
        <v>213.63000000000002</v>
      </c>
      <c r="O45" s="154">
        <f t="shared" si="1"/>
        <v>9.9999999999624833E-3</v>
      </c>
      <c r="P45">
        <v>75.844861772541364</v>
      </c>
      <c r="Q45">
        <v>49.92</v>
      </c>
      <c r="R45">
        <v>5.8202726393255348</v>
      </c>
      <c r="S45">
        <v>29.061468766371647</v>
      </c>
      <c r="T45">
        <v>52.993396821761415</v>
      </c>
      <c r="U45" s="156">
        <f t="shared" si="2"/>
        <v>213.63999999999996</v>
      </c>
      <c r="V45" s="154">
        <f t="shared" si="3"/>
        <v>0</v>
      </c>
      <c r="Y45">
        <f>BAWANA!AW45+BAWANA!AX45</f>
        <v>32</v>
      </c>
      <c r="Z45">
        <f>BAWANA!BD45+BAWANA!BE45</f>
        <v>24.36</v>
      </c>
      <c r="AA45">
        <f>BAWANA!X45+BAWANA!Y45</f>
        <v>32</v>
      </c>
      <c r="AB45">
        <f>BAWANA!AE45+BAWANA!AF45</f>
        <v>24.36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213.64</v>
      </c>
      <c r="E46">
        <f>BAWANA!AM46</f>
        <v>0</v>
      </c>
      <c r="F46">
        <f t="shared" si="4"/>
        <v>256</v>
      </c>
      <c r="G46">
        <f t="shared" si="5"/>
        <v>213.64</v>
      </c>
      <c r="H46" s="154"/>
      <c r="I46">
        <f>BRPL_EOD!AK46+BRPL_EOD!AL46</f>
        <v>75.84</v>
      </c>
      <c r="J46">
        <f>BYPL_EOD!AK46+BYPL_EOD!AL46</f>
        <v>49.92</v>
      </c>
      <c r="K46">
        <f>MES_EOD!AK46+MES_EOD!AL46</f>
        <v>5.82</v>
      </c>
      <c r="L46">
        <f>NDMC_EOD!AK46+NDMC_EOD!AL46</f>
        <v>29.06</v>
      </c>
      <c r="M46">
        <f>TPDDL_EOD!AK46+TPDDL_EOD!AL46</f>
        <v>52.99</v>
      </c>
      <c r="N46">
        <f t="shared" si="0"/>
        <v>213.63000000000002</v>
      </c>
      <c r="O46" s="154">
        <f t="shared" si="1"/>
        <v>9.9999999999624833E-3</v>
      </c>
      <c r="P46">
        <v>75.844861772541364</v>
      </c>
      <c r="Q46">
        <v>49.92</v>
      </c>
      <c r="R46">
        <v>5.8202726393255348</v>
      </c>
      <c r="S46">
        <v>29.061468766371647</v>
      </c>
      <c r="T46">
        <v>52.993396821761415</v>
      </c>
      <c r="U46" s="156">
        <f t="shared" si="2"/>
        <v>213.63999999999996</v>
      </c>
      <c r="V46" s="154">
        <f t="shared" si="3"/>
        <v>0</v>
      </c>
      <c r="Y46">
        <f>BAWANA!AW46+BAWANA!AX46</f>
        <v>32</v>
      </c>
      <c r="Z46">
        <f>BAWANA!BD46+BAWANA!BE46</f>
        <v>24.36</v>
      </c>
      <c r="AA46">
        <f>BAWANA!X46+BAWANA!Y46</f>
        <v>32</v>
      </c>
      <c r="AB46">
        <f>BAWANA!AE46+BAWANA!AF46</f>
        <v>24.36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213.64</v>
      </c>
      <c r="E47">
        <f>BAWANA!AM47</f>
        <v>0</v>
      </c>
      <c r="F47">
        <f t="shared" si="4"/>
        <v>256</v>
      </c>
      <c r="G47">
        <f t="shared" si="5"/>
        <v>213.64</v>
      </c>
      <c r="H47" s="154"/>
      <c r="I47">
        <f>BRPL_EOD!AK47+BRPL_EOD!AL47</f>
        <v>75.84</v>
      </c>
      <c r="J47">
        <f>BYPL_EOD!AK47+BYPL_EOD!AL47</f>
        <v>49.92</v>
      </c>
      <c r="K47">
        <f>MES_EOD!AK47+MES_EOD!AL47</f>
        <v>5.82</v>
      </c>
      <c r="L47">
        <f>NDMC_EOD!AK47+NDMC_EOD!AL47</f>
        <v>29.06</v>
      </c>
      <c r="M47">
        <f>TPDDL_EOD!AK47+TPDDL_EOD!AL47</f>
        <v>52.99</v>
      </c>
      <c r="N47">
        <f t="shared" si="0"/>
        <v>213.63000000000002</v>
      </c>
      <c r="O47" s="154">
        <f t="shared" si="1"/>
        <v>9.9999999999624833E-3</v>
      </c>
      <c r="P47">
        <v>75.844861772541364</v>
      </c>
      <c r="Q47">
        <v>49.92</v>
      </c>
      <c r="R47">
        <v>5.8202726393255348</v>
      </c>
      <c r="S47">
        <v>29.061468766371647</v>
      </c>
      <c r="T47">
        <v>52.993396821761415</v>
      </c>
      <c r="U47" s="156">
        <f t="shared" si="2"/>
        <v>213.63999999999996</v>
      </c>
      <c r="V47" s="154">
        <f t="shared" si="3"/>
        <v>0</v>
      </c>
      <c r="Y47">
        <f>BAWANA!AW47+BAWANA!AX47</f>
        <v>32</v>
      </c>
      <c r="Z47">
        <f>BAWANA!BD47+BAWANA!BE47</f>
        <v>24.36</v>
      </c>
      <c r="AA47">
        <f>BAWANA!X47+BAWANA!Y47</f>
        <v>32</v>
      </c>
      <c r="AB47">
        <f>BAWANA!AE47+BAWANA!AF47</f>
        <v>24.36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213.64</v>
      </c>
      <c r="E48">
        <f>BAWANA!AM48</f>
        <v>0</v>
      </c>
      <c r="F48">
        <f t="shared" si="4"/>
        <v>256</v>
      </c>
      <c r="G48">
        <f t="shared" si="5"/>
        <v>213.64</v>
      </c>
      <c r="H48" s="154"/>
      <c r="I48">
        <f>BRPL_EOD!AK48+BRPL_EOD!AL48</f>
        <v>75.84</v>
      </c>
      <c r="J48">
        <f>BYPL_EOD!AK48+BYPL_EOD!AL48</f>
        <v>49.92</v>
      </c>
      <c r="K48">
        <f>MES_EOD!AK48+MES_EOD!AL48</f>
        <v>5.82</v>
      </c>
      <c r="L48">
        <f>NDMC_EOD!AK48+NDMC_EOD!AL48</f>
        <v>29.06</v>
      </c>
      <c r="M48">
        <f>TPDDL_EOD!AK48+TPDDL_EOD!AL48</f>
        <v>52.99</v>
      </c>
      <c r="N48">
        <f t="shared" si="0"/>
        <v>213.63000000000002</v>
      </c>
      <c r="O48" s="154">
        <f t="shared" si="1"/>
        <v>9.9999999999624833E-3</v>
      </c>
      <c r="P48">
        <v>75.844861772541364</v>
      </c>
      <c r="Q48">
        <v>49.92</v>
      </c>
      <c r="R48">
        <v>5.8202726393255348</v>
      </c>
      <c r="S48">
        <v>29.061468766371647</v>
      </c>
      <c r="T48">
        <v>52.993396821761415</v>
      </c>
      <c r="U48" s="156">
        <f t="shared" si="2"/>
        <v>213.63999999999996</v>
      </c>
      <c r="V48" s="154">
        <f t="shared" si="3"/>
        <v>0</v>
      </c>
      <c r="Y48">
        <f>BAWANA!AW48+BAWANA!AX48</f>
        <v>32</v>
      </c>
      <c r="Z48">
        <f>BAWANA!BD48+BAWANA!BE48</f>
        <v>24.36</v>
      </c>
      <c r="AA48">
        <f>BAWANA!X48+BAWANA!Y48</f>
        <v>32</v>
      </c>
      <c r="AB48">
        <f>BAWANA!AE48+BAWANA!AF48</f>
        <v>24.36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213.64</v>
      </c>
      <c r="E49">
        <f>BAWANA!AM49</f>
        <v>0</v>
      </c>
      <c r="F49">
        <f t="shared" si="4"/>
        <v>256</v>
      </c>
      <c r="G49">
        <f t="shared" si="5"/>
        <v>213.64</v>
      </c>
      <c r="H49" s="154"/>
      <c r="I49">
        <f>BRPL_EOD!AK49+BRPL_EOD!AL49</f>
        <v>75.84</v>
      </c>
      <c r="J49">
        <f>BYPL_EOD!AK49+BYPL_EOD!AL49</f>
        <v>49.92</v>
      </c>
      <c r="K49">
        <f>MES_EOD!AK49+MES_EOD!AL49</f>
        <v>5.82</v>
      </c>
      <c r="L49">
        <f>NDMC_EOD!AK49+NDMC_EOD!AL49</f>
        <v>29.06</v>
      </c>
      <c r="M49">
        <f>TPDDL_EOD!AK49+TPDDL_EOD!AL49</f>
        <v>52.99</v>
      </c>
      <c r="N49">
        <f t="shared" si="0"/>
        <v>213.63000000000002</v>
      </c>
      <c r="O49" s="154">
        <f t="shared" si="1"/>
        <v>9.9999999999624833E-3</v>
      </c>
      <c r="P49">
        <v>75.844861772541364</v>
      </c>
      <c r="Q49">
        <v>49.92</v>
      </c>
      <c r="R49">
        <v>5.8202726393255348</v>
      </c>
      <c r="S49">
        <v>29.061468766371647</v>
      </c>
      <c r="T49">
        <v>52.993396821761415</v>
      </c>
      <c r="U49" s="156">
        <f t="shared" si="2"/>
        <v>213.63999999999996</v>
      </c>
      <c r="V49" s="154">
        <f t="shared" si="3"/>
        <v>0</v>
      </c>
      <c r="Y49">
        <f>BAWANA!AW49+BAWANA!AX49</f>
        <v>32</v>
      </c>
      <c r="Z49">
        <f>BAWANA!BD49+BAWANA!BE49</f>
        <v>24.36</v>
      </c>
      <c r="AA49">
        <f>BAWANA!X49+BAWANA!Y49</f>
        <v>32</v>
      </c>
      <c r="AB49">
        <f>BAWANA!AE49+BAWANA!AF49</f>
        <v>24.36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213.64</v>
      </c>
      <c r="E50">
        <f>BAWANA!AM50</f>
        <v>0</v>
      </c>
      <c r="F50">
        <f t="shared" si="4"/>
        <v>256</v>
      </c>
      <c r="G50">
        <f t="shared" si="5"/>
        <v>213.64</v>
      </c>
      <c r="H50" s="154"/>
      <c r="I50">
        <f>BRPL_EOD!AK50+BRPL_EOD!AL50</f>
        <v>75.84</v>
      </c>
      <c r="J50">
        <f>BYPL_EOD!AK50+BYPL_EOD!AL50</f>
        <v>49.92</v>
      </c>
      <c r="K50">
        <f>MES_EOD!AK50+MES_EOD!AL50</f>
        <v>5.82</v>
      </c>
      <c r="L50">
        <f>NDMC_EOD!AK50+NDMC_EOD!AL50</f>
        <v>29.06</v>
      </c>
      <c r="M50">
        <f>TPDDL_EOD!AK50+TPDDL_EOD!AL50</f>
        <v>52.99</v>
      </c>
      <c r="N50">
        <f t="shared" si="0"/>
        <v>213.63000000000002</v>
      </c>
      <c r="O50" s="154">
        <f t="shared" si="1"/>
        <v>9.9999999999624833E-3</v>
      </c>
      <c r="P50">
        <v>75.844861772541364</v>
      </c>
      <c r="Q50">
        <v>49.92</v>
      </c>
      <c r="R50">
        <v>5.8202726393255348</v>
      </c>
      <c r="S50">
        <v>29.061468766371647</v>
      </c>
      <c r="T50">
        <v>52.993396821761415</v>
      </c>
      <c r="U50" s="156">
        <f t="shared" si="2"/>
        <v>213.63999999999996</v>
      </c>
      <c r="V50" s="154">
        <f t="shared" si="3"/>
        <v>0</v>
      </c>
      <c r="Y50">
        <f>BAWANA!AW50+BAWANA!AX50</f>
        <v>32</v>
      </c>
      <c r="Z50">
        <f>BAWANA!BD50+BAWANA!BE50</f>
        <v>24.36</v>
      </c>
      <c r="AA50">
        <f>BAWANA!X50+BAWANA!Y50</f>
        <v>32</v>
      </c>
      <c r="AB50">
        <f>BAWANA!AE50+BAWANA!AF50</f>
        <v>24.36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213.64</v>
      </c>
      <c r="E51">
        <f>BAWANA!AM51</f>
        <v>0</v>
      </c>
      <c r="F51">
        <f t="shared" si="4"/>
        <v>256</v>
      </c>
      <c r="G51">
        <f t="shared" si="5"/>
        <v>213.64</v>
      </c>
      <c r="H51" s="154"/>
      <c r="I51">
        <f>BRPL_EOD!AK51+BRPL_EOD!AL51</f>
        <v>75.84</v>
      </c>
      <c r="J51">
        <f>BYPL_EOD!AK51+BYPL_EOD!AL51</f>
        <v>49.92</v>
      </c>
      <c r="K51">
        <f>MES_EOD!AK51+MES_EOD!AL51</f>
        <v>5.82</v>
      </c>
      <c r="L51">
        <f>NDMC_EOD!AK51+NDMC_EOD!AL51</f>
        <v>29.06</v>
      </c>
      <c r="M51">
        <f>TPDDL_EOD!AK51+TPDDL_EOD!AL51</f>
        <v>52.99</v>
      </c>
      <c r="N51">
        <f t="shared" si="0"/>
        <v>213.63000000000002</v>
      </c>
      <c r="O51" s="154">
        <f t="shared" si="1"/>
        <v>9.9999999999624833E-3</v>
      </c>
      <c r="P51">
        <v>75.844861772541364</v>
      </c>
      <c r="Q51">
        <v>49.92</v>
      </c>
      <c r="R51">
        <v>5.8202726393255348</v>
      </c>
      <c r="S51">
        <v>29.061468766371647</v>
      </c>
      <c r="T51">
        <v>52.993396821761415</v>
      </c>
      <c r="U51" s="156">
        <f t="shared" si="2"/>
        <v>213.63999999999996</v>
      </c>
      <c r="V51" s="154">
        <f t="shared" si="3"/>
        <v>0</v>
      </c>
      <c r="Y51">
        <f>BAWANA!AW51+BAWANA!AX51</f>
        <v>32</v>
      </c>
      <c r="Z51">
        <f>BAWANA!BD51+BAWANA!BE51</f>
        <v>24.36</v>
      </c>
      <c r="AA51">
        <f>BAWANA!X51+BAWANA!Y51</f>
        <v>32</v>
      </c>
      <c r="AB51">
        <f>BAWANA!AE51+BAWANA!AF51</f>
        <v>24.36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213.64</v>
      </c>
      <c r="E52">
        <f>BAWANA!AM52</f>
        <v>0</v>
      </c>
      <c r="F52">
        <f t="shared" si="4"/>
        <v>256</v>
      </c>
      <c r="G52">
        <f t="shared" si="5"/>
        <v>213.64</v>
      </c>
      <c r="H52" s="154"/>
      <c r="I52">
        <f>BRPL_EOD!AK52+BRPL_EOD!AL52</f>
        <v>75.84</v>
      </c>
      <c r="J52">
        <f>BYPL_EOD!AK52+BYPL_EOD!AL52</f>
        <v>49.92</v>
      </c>
      <c r="K52">
        <f>MES_EOD!AK52+MES_EOD!AL52</f>
        <v>5.82</v>
      </c>
      <c r="L52">
        <f>NDMC_EOD!AK52+NDMC_EOD!AL52</f>
        <v>29.06</v>
      </c>
      <c r="M52">
        <f>TPDDL_EOD!AK52+TPDDL_EOD!AL52</f>
        <v>52.99</v>
      </c>
      <c r="N52">
        <f t="shared" si="0"/>
        <v>213.63000000000002</v>
      </c>
      <c r="O52" s="154">
        <f t="shared" si="1"/>
        <v>9.9999999999624833E-3</v>
      </c>
      <c r="P52">
        <v>75.844861772541364</v>
      </c>
      <c r="Q52">
        <v>49.92</v>
      </c>
      <c r="R52">
        <v>5.8202726393255348</v>
      </c>
      <c r="S52">
        <v>29.061468766371647</v>
      </c>
      <c r="T52">
        <v>52.993396821761415</v>
      </c>
      <c r="U52" s="156">
        <f t="shared" si="2"/>
        <v>213.63999999999996</v>
      </c>
      <c r="V52" s="154">
        <f t="shared" si="3"/>
        <v>0</v>
      </c>
      <c r="Y52">
        <f>BAWANA!AW52+BAWANA!AX52</f>
        <v>32</v>
      </c>
      <c r="Z52">
        <f>BAWANA!BD52+BAWANA!BE52</f>
        <v>24.36</v>
      </c>
      <c r="AA52">
        <f>BAWANA!X52+BAWANA!Y52</f>
        <v>32</v>
      </c>
      <c r="AB52">
        <f>BAWANA!AE52+BAWANA!AF52</f>
        <v>24.36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213.64</v>
      </c>
      <c r="E53">
        <f>BAWANA!AM53</f>
        <v>0</v>
      </c>
      <c r="F53">
        <f t="shared" si="4"/>
        <v>256</v>
      </c>
      <c r="G53">
        <f t="shared" si="5"/>
        <v>213.64</v>
      </c>
      <c r="H53" s="154"/>
      <c r="I53">
        <f>BRPL_EOD!AK53+BRPL_EOD!AL53</f>
        <v>75.84</v>
      </c>
      <c r="J53">
        <f>BYPL_EOD!AK53+BYPL_EOD!AL53</f>
        <v>49.92</v>
      </c>
      <c r="K53">
        <f>MES_EOD!AK53+MES_EOD!AL53</f>
        <v>5.82</v>
      </c>
      <c r="L53">
        <f>NDMC_EOD!AK53+NDMC_EOD!AL53</f>
        <v>29.06</v>
      </c>
      <c r="M53">
        <f>TPDDL_EOD!AK53+TPDDL_EOD!AL53</f>
        <v>52.99</v>
      </c>
      <c r="N53">
        <f t="shared" si="0"/>
        <v>213.63000000000002</v>
      </c>
      <c r="O53" s="154">
        <f t="shared" si="1"/>
        <v>9.9999999999624833E-3</v>
      </c>
      <c r="P53">
        <v>75.844861772541364</v>
      </c>
      <c r="Q53">
        <v>49.92</v>
      </c>
      <c r="R53">
        <v>5.8202726393255348</v>
      </c>
      <c r="S53">
        <v>29.061468766371647</v>
      </c>
      <c r="T53">
        <v>52.993396821761415</v>
      </c>
      <c r="U53" s="156">
        <f t="shared" si="2"/>
        <v>213.63999999999996</v>
      </c>
      <c r="V53" s="154">
        <f t="shared" si="3"/>
        <v>0</v>
      </c>
      <c r="Y53">
        <f>BAWANA!AW53+BAWANA!AX53</f>
        <v>32</v>
      </c>
      <c r="Z53">
        <f>BAWANA!BD53+BAWANA!BE53</f>
        <v>24.36</v>
      </c>
      <c r="AA53">
        <f>BAWANA!X53+BAWANA!Y53</f>
        <v>32</v>
      </c>
      <c r="AB53">
        <f>BAWANA!AE53+BAWANA!AF53</f>
        <v>24.36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213.64</v>
      </c>
      <c r="E54">
        <f>BAWANA!AM54</f>
        <v>0</v>
      </c>
      <c r="F54">
        <f t="shared" si="4"/>
        <v>256</v>
      </c>
      <c r="G54">
        <f t="shared" si="5"/>
        <v>213.64</v>
      </c>
      <c r="H54" s="154"/>
      <c r="I54">
        <f>BRPL_EOD!AK54+BRPL_EOD!AL54</f>
        <v>75.84</v>
      </c>
      <c r="J54">
        <f>BYPL_EOD!AK54+BYPL_EOD!AL54</f>
        <v>49.92</v>
      </c>
      <c r="K54">
        <f>MES_EOD!AK54+MES_EOD!AL54</f>
        <v>5.82</v>
      </c>
      <c r="L54">
        <f>NDMC_EOD!AK54+NDMC_EOD!AL54</f>
        <v>29.06</v>
      </c>
      <c r="M54">
        <f>TPDDL_EOD!AK54+TPDDL_EOD!AL54</f>
        <v>52.99</v>
      </c>
      <c r="N54">
        <f t="shared" si="0"/>
        <v>213.63000000000002</v>
      </c>
      <c r="O54" s="154">
        <f t="shared" si="1"/>
        <v>9.9999999999624833E-3</v>
      </c>
      <c r="P54">
        <v>75.844861772541364</v>
      </c>
      <c r="Q54">
        <v>49.92</v>
      </c>
      <c r="R54">
        <v>5.8202726393255348</v>
      </c>
      <c r="S54">
        <v>29.061468766371647</v>
      </c>
      <c r="T54">
        <v>52.993396821761415</v>
      </c>
      <c r="U54" s="156">
        <f t="shared" si="2"/>
        <v>213.63999999999996</v>
      </c>
      <c r="V54" s="154">
        <f t="shared" si="3"/>
        <v>0</v>
      </c>
      <c r="Y54">
        <f>BAWANA!AW54+BAWANA!AX54</f>
        <v>32</v>
      </c>
      <c r="Z54">
        <f>BAWANA!BD54+BAWANA!BE54</f>
        <v>24.36</v>
      </c>
      <c r="AA54">
        <f>BAWANA!X54+BAWANA!Y54</f>
        <v>32</v>
      </c>
      <c r="AB54">
        <f>BAWANA!AE54+BAWANA!AF54</f>
        <v>24.36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213.64</v>
      </c>
      <c r="E55">
        <f>BAWANA!AM55</f>
        <v>0</v>
      </c>
      <c r="F55">
        <f t="shared" si="4"/>
        <v>256</v>
      </c>
      <c r="G55">
        <f t="shared" si="5"/>
        <v>213.64</v>
      </c>
      <c r="H55" s="154"/>
      <c r="I55">
        <f>BRPL_EOD!AK55+BRPL_EOD!AL55</f>
        <v>75.84</v>
      </c>
      <c r="J55">
        <f>BYPL_EOD!AK55+BYPL_EOD!AL55</f>
        <v>49.92</v>
      </c>
      <c r="K55">
        <f>MES_EOD!AK55+MES_EOD!AL55</f>
        <v>5.82</v>
      </c>
      <c r="L55">
        <f>NDMC_EOD!AK55+NDMC_EOD!AL55</f>
        <v>29.06</v>
      </c>
      <c r="M55">
        <f>TPDDL_EOD!AK55+TPDDL_EOD!AL55</f>
        <v>52.99</v>
      </c>
      <c r="N55">
        <f t="shared" si="0"/>
        <v>213.63000000000002</v>
      </c>
      <c r="O55" s="154">
        <f t="shared" si="1"/>
        <v>9.9999999999624833E-3</v>
      </c>
      <c r="P55">
        <v>75.844861772541364</v>
      </c>
      <c r="Q55">
        <v>49.92</v>
      </c>
      <c r="R55">
        <v>5.8202726393255348</v>
      </c>
      <c r="S55">
        <v>29.061468766371647</v>
      </c>
      <c r="T55">
        <v>52.993396821761415</v>
      </c>
      <c r="U55" s="156">
        <f t="shared" si="2"/>
        <v>213.63999999999996</v>
      </c>
      <c r="V55" s="154">
        <f t="shared" si="3"/>
        <v>0</v>
      </c>
      <c r="Y55">
        <f>BAWANA!AW55+BAWANA!AX55</f>
        <v>32</v>
      </c>
      <c r="Z55">
        <f>BAWANA!BD55+BAWANA!BE55</f>
        <v>24.36</v>
      </c>
      <c r="AA55">
        <f>BAWANA!X55+BAWANA!Y55</f>
        <v>32</v>
      </c>
      <c r="AB55">
        <f>BAWANA!AE55+BAWANA!AF55</f>
        <v>24.36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213.64</v>
      </c>
      <c r="E56">
        <f>BAWANA!AM56</f>
        <v>0</v>
      </c>
      <c r="F56">
        <f t="shared" si="4"/>
        <v>256</v>
      </c>
      <c r="G56">
        <f t="shared" si="5"/>
        <v>213.64</v>
      </c>
      <c r="H56" s="154"/>
      <c r="I56">
        <f>BRPL_EOD!AK56+BRPL_EOD!AL56</f>
        <v>75.84</v>
      </c>
      <c r="J56">
        <f>BYPL_EOD!AK56+BYPL_EOD!AL56</f>
        <v>49.92</v>
      </c>
      <c r="K56">
        <f>MES_EOD!AK56+MES_EOD!AL56</f>
        <v>5.82</v>
      </c>
      <c r="L56">
        <f>NDMC_EOD!AK56+NDMC_EOD!AL56</f>
        <v>29.06</v>
      </c>
      <c r="M56">
        <f>TPDDL_EOD!AK56+TPDDL_EOD!AL56</f>
        <v>52.99</v>
      </c>
      <c r="N56">
        <f t="shared" si="0"/>
        <v>213.63000000000002</v>
      </c>
      <c r="O56" s="154">
        <f t="shared" si="1"/>
        <v>9.9999999999624833E-3</v>
      </c>
      <c r="P56">
        <v>75.844861772541364</v>
      </c>
      <c r="Q56">
        <v>49.92</v>
      </c>
      <c r="R56">
        <v>5.8202726393255348</v>
      </c>
      <c r="S56">
        <v>29.061468766371647</v>
      </c>
      <c r="T56">
        <v>52.993396821761415</v>
      </c>
      <c r="U56" s="156">
        <f t="shared" si="2"/>
        <v>213.63999999999996</v>
      </c>
      <c r="V56" s="154">
        <f t="shared" si="3"/>
        <v>0</v>
      </c>
      <c r="Y56">
        <f>BAWANA!AW56+BAWANA!AX56</f>
        <v>32</v>
      </c>
      <c r="Z56">
        <f>BAWANA!BD56+BAWANA!BE56</f>
        <v>24.36</v>
      </c>
      <c r="AA56">
        <f>BAWANA!X56+BAWANA!Y56</f>
        <v>32</v>
      </c>
      <c r="AB56">
        <f>BAWANA!AE56+BAWANA!AF56</f>
        <v>24.36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213.64</v>
      </c>
      <c r="E57">
        <f>BAWANA!AM57</f>
        <v>0</v>
      </c>
      <c r="F57">
        <f t="shared" si="4"/>
        <v>256</v>
      </c>
      <c r="G57">
        <f t="shared" si="5"/>
        <v>213.64</v>
      </c>
      <c r="H57" s="154"/>
      <c r="I57">
        <f>BRPL_EOD!AK57+BRPL_EOD!AL57</f>
        <v>75.84</v>
      </c>
      <c r="J57">
        <f>BYPL_EOD!AK57+BYPL_EOD!AL57</f>
        <v>49.92</v>
      </c>
      <c r="K57">
        <f>MES_EOD!AK57+MES_EOD!AL57</f>
        <v>5.82</v>
      </c>
      <c r="L57">
        <f>NDMC_EOD!AK57+NDMC_EOD!AL57</f>
        <v>29.06</v>
      </c>
      <c r="M57">
        <f>TPDDL_EOD!AK57+TPDDL_EOD!AL57</f>
        <v>52.99</v>
      </c>
      <c r="N57">
        <f t="shared" si="0"/>
        <v>213.63000000000002</v>
      </c>
      <c r="O57" s="154">
        <f t="shared" si="1"/>
        <v>9.9999999999624833E-3</v>
      </c>
      <c r="P57">
        <v>75.844861772541364</v>
      </c>
      <c r="Q57">
        <v>49.92</v>
      </c>
      <c r="R57">
        <v>5.8202726393255348</v>
      </c>
      <c r="S57">
        <v>29.061468766371647</v>
      </c>
      <c r="T57">
        <v>52.993396821761415</v>
      </c>
      <c r="U57" s="156">
        <f t="shared" si="2"/>
        <v>213.63999999999996</v>
      </c>
      <c r="V57" s="154">
        <f t="shared" si="3"/>
        <v>0</v>
      </c>
      <c r="Y57">
        <f>BAWANA!AW57+BAWANA!AX57</f>
        <v>32</v>
      </c>
      <c r="Z57">
        <f>BAWANA!BD57+BAWANA!BE57</f>
        <v>24.36</v>
      </c>
      <c r="AA57">
        <f>BAWANA!X57+BAWANA!Y57</f>
        <v>32</v>
      </c>
      <c r="AB57">
        <f>BAWANA!AE57+BAWANA!AF57</f>
        <v>24.36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213.64</v>
      </c>
      <c r="E58">
        <f>BAWANA!AM58</f>
        <v>0</v>
      </c>
      <c r="F58">
        <f t="shared" si="4"/>
        <v>256</v>
      </c>
      <c r="G58">
        <f t="shared" si="5"/>
        <v>213.64</v>
      </c>
      <c r="H58" s="154"/>
      <c r="I58">
        <f>BRPL_EOD!AK58+BRPL_EOD!AL58</f>
        <v>75.84</v>
      </c>
      <c r="J58">
        <f>BYPL_EOD!AK58+BYPL_EOD!AL58</f>
        <v>49.92</v>
      </c>
      <c r="K58">
        <f>MES_EOD!AK58+MES_EOD!AL58</f>
        <v>5.82</v>
      </c>
      <c r="L58">
        <f>NDMC_EOD!AK58+NDMC_EOD!AL58</f>
        <v>29.06</v>
      </c>
      <c r="M58">
        <f>TPDDL_EOD!AK58+TPDDL_EOD!AL58</f>
        <v>52.99</v>
      </c>
      <c r="N58">
        <f t="shared" si="0"/>
        <v>213.63000000000002</v>
      </c>
      <c r="O58" s="154">
        <f t="shared" si="1"/>
        <v>9.9999999999624833E-3</v>
      </c>
      <c r="P58">
        <v>75.844861772541364</v>
      </c>
      <c r="Q58">
        <v>49.92</v>
      </c>
      <c r="R58">
        <v>5.8202726393255348</v>
      </c>
      <c r="S58">
        <v>29.061468766371647</v>
      </c>
      <c r="T58">
        <v>52.993396821761415</v>
      </c>
      <c r="U58" s="156">
        <f t="shared" si="2"/>
        <v>213.63999999999996</v>
      </c>
      <c r="V58" s="154">
        <f t="shared" si="3"/>
        <v>0</v>
      </c>
      <c r="Y58">
        <f>BAWANA!AW58+BAWANA!AX58</f>
        <v>32</v>
      </c>
      <c r="Z58">
        <f>BAWANA!BD58+BAWANA!BE58</f>
        <v>24.36</v>
      </c>
      <c r="AA58">
        <f>BAWANA!X58+BAWANA!Y58</f>
        <v>32</v>
      </c>
      <c r="AB58">
        <f>BAWANA!AE58+BAWANA!AF58</f>
        <v>24.36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213.64</v>
      </c>
      <c r="E59">
        <f>BAWANA!AM59</f>
        <v>0</v>
      </c>
      <c r="F59">
        <f t="shared" si="4"/>
        <v>256</v>
      </c>
      <c r="G59">
        <f t="shared" si="5"/>
        <v>213.64</v>
      </c>
      <c r="H59" s="154"/>
      <c r="I59">
        <f>BRPL_EOD!AK59+BRPL_EOD!AL59</f>
        <v>75.84</v>
      </c>
      <c r="J59">
        <f>BYPL_EOD!AK59+BYPL_EOD!AL59</f>
        <v>49.92</v>
      </c>
      <c r="K59">
        <f>MES_EOD!AK59+MES_EOD!AL59</f>
        <v>5.82</v>
      </c>
      <c r="L59">
        <f>NDMC_EOD!AK59+NDMC_EOD!AL59</f>
        <v>29.06</v>
      </c>
      <c r="M59">
        <f>TPDDL_EOD!AK59+TPDDL_EOD!AL59</f>
        <v>52.99</v>
      </c>
      <c r="N59">
        <f t="shared" si="0"/>
        <v>213.63000000000002</v>
      </c>
      <c r="O59" s="154">
        <f t="shared" si="1"/>
        <v>9.9999999999624833E-3</v>
      </c>
      <c r="P59">
        <v>75.844861772541364</v>
      </c>
      <c r="Q59">
        <v>49.92</v>
      </c>
      <c r="R59">
        <v>5.8202726393255348</v>
      </c>
      <c r="S59">
        <v>29.061468766371647</v>
      </c>
      <c r="T59">
        <v>52.993396821761415</v>
      </c>
      <c r="U59" s="156">
        <f t="shared" si="2"/>
        <v>213.63999999999996</v>
      </c>
      <c r="V59" s="154">
        <f t="shared" si="3"/>
        <v>0</v>
      </c>
      <c r="Y59">
        <f>BAWANA!AW59+BAWANA!AX59</f>
        <v>32</v>
      </c>
      <c r="Z59">
        <f>BAWANA!BD59+BAWANA!BE59</f>
        <v>24.36</v>
      </c>
      <c r="AA59">
        <f>BAWANA!X59+BAWANA!Y59</f>
        <v>32</v>
      </c>
      <c r="AB59">
        <f>BAWANA!AE59+BAWANA!AF59</f>
        <v>24.36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213.64</v>
      </c>
      <c r="E60">
        <f>BAWANA!AM60</f>
        <v>0</v>
      </c>
      <c r="F60">
        <f t="shared" si="4"/>
        <v>256</v>
      </c>
      <c r="G60">
        <f t="shared" si="5"/>
        <v>213.64</v>
      </c>
      <c r="H60" s="154"/>
      <c r="I60">
        <f>BRPL_EOD!AK60+BRPL_EOD!AL60</f>
        <v>75.84</v>
      </c>
      <c r="J60">
        <f>BYPL_EOD!AK60+BYPL_EOD!AL60</f>
        <v>49.92</v>
      </c>
      <c r="K60">
        <f>MES_EOD!AK60+MES_EOD!AL60</f>
        <v>5.82</v>
      </c>
      <c r="L60">
        <f>NDMC_EOD!AK60+NDMC_EOD!AL60</f>
        <v>29.06</v>
      </c>
      <c r="M60">
        <f>TPDDL_EOD!AK60+TPDDL_EOD!AL60</f>
        <v>52.99</v>
      </c>
      <c r="N60">
        <f t="shared" si="0"/>
        <v>213.63000000000002</v>
      </c>
      <c r="O60" s="154">
        <f t="shared" si="1"/>
        <v>9.9999999999624833E-3</v>
      </c>
      <c r="P60">
        <v>75.844861772541364</v>
      </c>
      <c r="Q60">
        <v>49.92</v>
      </c>
      <c r="R60">
        <v>5.8202726393255348</v>
      </c>
      <c r="S60">
        <v>29.061468766371647</v>
      </c>
      <c r="T60">
        <v>52.993396821761415</v>
      </c>
      <c r="U60" s="156">
        <f t="shared" si="2"/>
        <v>213.63999999999996</v>
      </c>
      <c r="V60" s="154">
        <f t="shared" si="3"/>
        <v>0</v>
      </c>
      <c r="Y60">
        <f>BAWANA!AW60+BAWANA!AX60</f>
        <v>32</v>
      </c>
      <c r="Z60">
        <f>BAWANA!BD60+BAWANA!BE60</f>
        <v>24.36</v>
      </c>
      <c r="AA60">
        <f>BAWANA!X60+BAWANA!Y60</f>
        <v>32</v>
      </c>
      <c r="AB60">
        <f>BAWANA!AE60+BAWANA!AF60</f>
        <v>24.36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213.64</v>
      </c>
      <c r="E61">
        <f>BAWANA!AM61</f>
        <v>0</v>
      </c>
      <c r="F61">
        <f t="shared" si="4"/>
        <v>256</v>
      </c>
      <c r="G61">
        <f t="shared" si="5"/>
        <v>213.64</v>
      </c>
      <c r="H61" s="154"/>
      <c r="I61">
        <f>BRPL_EOD!AK61+BRPL_EOD!AL61</f>
        <v>75.84</v>
      </c>
      <c r="J61">
        <f>BYPL_EOD!AK61+BYPL_EOD!AL61</f>
        <v>49.92</v>
      </c>
      <c r="K61">
        <f>MES_EOD!AK61+MES_EOD!AL61</f>
        <v>5.82</v>
      </c>
      <c r="L61">
        <f>NDMC_EOD!AK61+NDMC_EOD!AL61</f>
        <v>29.06</v>
      </c>
      <c r="M61">
        <f>TPDDL_EOD!AK61+TPDDL_EOD!AL61</f>
        <v>52.99</v>
      </c>
      <c r="N61">
        <f t="shared" si="0"/>
        <v>213.63000000000002</v>
      </c>
      <c r="O61" s="154">
        <f t="shared" si="1"/>
        <v>9.9999999999624833E-3</v>
      </c>
      <c r="P61">
        <v>75.844861772541364</v>
      </c>
      <c r="Q61">
        <v>49.92</v>
      </c>
      <c r="R61">
        <v>5.8202726393255348</v>
      </c>
      <c r="S61">
        <v>29.061468766371647</v>
      </c>
      <c r="T61">
        <v>52.993396821761415</v>
      </c>
      <c r="U61" s="156">
        <f t="shared" si="2"/>
        <v>213.63999999999996</v>
      </c>
      <c r="V61" s="154">
        <f t="shared" si="3"/>
        <v>0</v>
      </c>
      <c r="Y61">
        <f>BAWANA!AW61+BAWANA!AX61</f>
        <v>32</v>
      </c>
      <c r="Z61">
        <f>BAWANA!BD61+BAWANA!BE61</f>
        <v>24.36</v>
      </c>
      <c r="AA61">
        <f>BAWANA!X61+BAWANA!Y61</f>
        <v>32</v>
      </c>
      <c r="AB61">
        <f>BAWANA!AE61+BAWANA!AF61</f>
        <v>24.36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213.64</v>
      </c>
      <c r="E62">
        <f>BAWANA!AM62</f>
        <v>0</v>
      </c>
      <c r="F62">
        <f t="shared" si="4"/>
        <v>256</v>
      </c>
      <c r="G62">
        <f t="shared" si="5"/>
        <v>213.64</v>
      </c>
      <c r="H62" s="154"/>
      <c r="I62">
        <f>BRPL_EOD!AK62+BRPL_EOD!AL62</f>
        <v>75.84</v>
      </c>
      <c r="J62">
        <f>BYPL_EOD!AK62+BYPL_EOD!AL62</f>
        <v>49.92</v>
      </c>
      <c r="K62">
        <f>MES_EOD!AK62+MES_EOD!AL62</f>
        <v>5.82</v>
      </c>
      <c r="L62">
        <f>NDMC_EOD!AK62+NDMC_EOD!AL62</f>
        <v>29.06</v>
      </c>
      <c r="M62">
        <f>TPDDL_EOD!AK62+TPDDL_EOD!AL62</f>
        <v>52.99</v>
      </c>
      <c r="N62">
        <f t="shared" si="0"/>
        <v>213.63000000000002</v>
      </c>
      <c r="O62" s="154">
        <f t="shared" si="1"/>
        <v>9.9999999999624833E-3</v>
      </c>
      <c r="P62">
        <v>75.844861772541364</v>
      </c>
      <c r="Q62">
        <v>49.92</v>
      </c>
      <c r="R62">
        <v>5.8202726393255348</v>
      </c>
      <c r="S62">
        <v>29.061468766371647</v>
      </c>
      <c r="T62">
        <v>52.993396821761415</v>
      </c>
      <c r="U62" s="156">
        <f t="shared" si="2"/>
        <v>213.63999999999996</v>
      </c>
      <c r="V62" s="154">
        <f t="shared" si="3"/>
        <v>0</v>
      </c>
      <c r="Y62">
        <f>BAWANA!AW62+BAWANA!AX62</f>
        <v>32</v>
      </c>
      <c r="Z62">
        <f>BAWANA!BD62+BAWANA!BE62</f>
        <v>24.36</v>
      </c>
      <c r="AA62">
        <f>BAWANA!X62+BAWANA!Y62</f>
        <v>32</v>
      </c>
      <c r="AB62">
        <f>BAWANA!AE62+BAWANA!AF62</f>
        <v>24.36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213.64</v>
      </c>
      <c r="E63">
        <f>BAWANA!AM63</f>
        <v>0</v>
      </c>
      <c r="F63">
        <f t="shared" si="4"/>
        <v>256</v>
      </c>
      <c r="G63">
        <f t="shared" si="5"/>
        <v>213.64</v>
      </c>
      <c r="H63" s="154"/>
      <c r="I63">
        <f>BRPL_EOD!AK63+BRPL_EOD!AL63</f>
        <v>75.84</v>
      </c>
      <c r="J63">
        <f>BYPL_EOD!AK63+BYPL_EOD!AL63</f>
        <v>49.92</v>
      </c>
      <c r="K63">
        <f>MES_EOD!AK63+MES_EOD!AL63</f>
        <v>5.82</v>
      </c>
      <c r="L63">
        <f>NDMC_EOD!AK63+NDMC_EOD!AL63</f>
        <v>29.06</v>
      </c>
      <c r="M63">
        <f>TPDDL_EOD!AK63+TPDDL_EOD!AL63</f>
        <v>52.99</v>
      </c>
      <c r="N63">
        <f t="shared" si="0"/>
        <v>213.63000000000002</v>
      </c>
      <c r="O63" s="154">
        <f t="shared" si="1"/>
        <v>9.9999999999624833E-3</v>
      </c>
      <c r="P63">
        <v>75.844861772541364</v>
      </c>
      <c r="Q63">
        <v>49.92</v>
      </c>
      <c r="R63">
        <v>5.8202726393255348</v>
      </c>
      <c r="S63">
        <v>29.061468766371647</v>
      </c>
      <c r="T63">
        <v>52.993396821761415</v>
      </c>
      <c r="U63" s="156">
        <f t="shared" si="2"/>
        <v>213.63999999999996</v>
      </c>
      <c r="V63" s="154">
        <f t="shared" si="3"/>
        <v>0</v>
      </c>
      <c r="Y63">
        <f>BAWANA!AW63+BAWANA!AX63</f>
        <v>32</v>
      </c>
      <c r="Z63">
        <f>BAWANA!BD63+BAWANA!BE63</f>
        <v>24.36</v>
      </c>
      <c r="AA63">
        <f>BAWANA!X63+BAWANA!Y63</f>
        <v>32</v>
      </c>
      <c r="AB63">
        <f>BAWANA!AE63+BAWANA!AF63</f>
        <v>24.36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213.64</v>
      </c>
      <c r="E64">
        <f>BAWANA!AM64</f>
        <v>0</v>
      </c>
      <c r="F64">
        <f t="shared" si="4"/>
        <v>256</v>
      </c>
      <c r="G64">
        <f t="shared" si="5"/>
        <v>213.64</v>
      </c>
      <c r="H64" s="154"/>
      <c r="I64">
        <f>BRPL_EOD!AK64+BRPL_EOD!AL64</f>
        <v>75.84</v>
      </c>
      <c r="J64">
        <f>BYPL_EOD!AK64+BYPL_EOD!AL64</f>
        <v>49.92</v>
      </c>
      <c r="K64">
        <f>MES_EOD!AK64+MES_EOD!AL64</f>
        <v>5.82</v>
      </c>
      <c r="L64">
        <f>NDMC_EOD!AK64+NDMC_EOD!AL64</f>
        <v>29.06</v>
      </c>
      <c r="M64">
        <f>TPDDL_EOD!AK64+TPDDL_EOD!AL64</f>
        <v>52.99</v>
      </c>
      <c r="N64">
        <f t="shared" si="0"/>
        <v>213.63000000000002</v>
      </c>
      <c r="O64" s="154">
        <f t="shared" si="1"/>
        <v>9.9999999999624833E-3</v>
      </c>
      <c r="P64">
        <v>75.844861772541364</v>
      </c>
      <c r="Q64">
        <v>49.92</v>
      </c>
      <c r="R64">
        <v>5.8202726393255348</v>
      </c>
      <c r="S64">
        <v>29.061468766371647</v>
      </c>
      <c r="T64">
        <v>52.993396821761415</v>
      </c>
      <c r="U64" s="156">
        <f t="shared" si="2"/>
        <v>213.63999999999996</v>
      </c>
      <c r="V64" s="154">
        <f t="shared" si="3"/>
        <v>0</v>
      </c>
      <c r="Y64">
        <f>BAWANA!AW64+BAWANA!AX64</f>
        <v>32</v>
      </c>
      <c r="Z64">
        <f>BAWANA!BD64+BAWANA!BE64</f>
        <v>24.36</v>
      </c>
      <c r="AA64">
        <f>BAWANA!X64+BAWANA!Y64</f>
        <v>32</v>
      </c>
      <c r="AB64">
        <f>BAWANA!AE64+BAWANA!AF64</f>
        <v>24.36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213.64</v>
      </c>
      <c r="E65">
        <f>BAWANA!AM65</f>
        <v>0</v>
      </c>
      <c r="F65">
        <f t="shared" si="4"/>
        <v>256</v>
      </c>
      <c r="G65">
        <f t="shared" si="5"/>
        <v>213.64</v>
      </c>
      <c r="H65" s="154"/>
      <c r="I65">
        <f>BRPL_EOD!AK65+BRPL_EOD!AL65</f>
        <v>75.84</v>
      </c>
      <c r="J65">
        <f>BYPL_EOD!AK65+BYPL_EOD!AL65</f>
        <v>49.92</v>
      </c>
      <c r="K65">
        <f>MES_EOD!AK65+MES_EOD!AL65</f>
        <v>5.82</v>
      </c>
      <c r="L65">
        <f>NDMC_EOD!AK65+NDMC_EOD!AL65</f>
        <v>29.06</v>
      </c>
      <c r="M65">
        <f>TPDDL_EOD!AK65+TPDDL_EOD!AL65</f>
        <v>52.99</v>
      </c>
      <c r="N65">
        <f t="shared" si="0"/>
        <v>213.63000000000002</v>
      </c>
      <c r="O65" s="154">
        <f t="shared" si="1"/>
        <v>9.9999999999624833E-3</v>
      </c>
      <c r="P65">
        <v>75.844861772541364</v>
      </c>
      <c r="Q65">
        <v>49.92</v>
      </c>
      <c r="R65">
        <v>5.8202726393255348</v>
      </c>
      <c r="S65">
        <v>29.061468766371647</v>
      </c>
      <c r="T65">
        <v>52.993396821761415</v>
      </c>
      <c r="U65" s="156">
        <f t="shared" si="2"/>
        <v>213.63999999999996</v>
      </c>
      <c r="V65" s="154">
        <f t="shared" si="3"/>
        <v>0</v>
      </c>
      <c r="Y65">
        <f>BAWANA!AW65+BAWANA!AX65</f>
        <v>32</v>
      </c>
      <c r="Z65">
        <f>BAWANA!BD65+BAWANA!BE65</f>
        <v>24.36</v>
      </c>
      <c r="AA65">
        <f>BAWANA!X65+BAWANA!Y65</f>
        <v>32</v>
      </c>
      <c r="AB65">
        <f>BAWANA!AE65+BAWANA!AF65</f>
        <v>24.36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213.64</v>
      </c>
      <c r="E66">
        <f>BAWANA!AM66</f>
        <v>0</v>
      </c>
      <c r="F66">
        <f t="shared" si="4"/>
        <v>256</v>
      </c>
      <c r="G66">
        <f t="shared" si="5"/>
        <v>213.64</v>
      </c>
      <c r="H66" s="154"/>
      <c r="I66">
        <f>BRPL_EOD!AK66+BRPL_EOD!AL66</f>
        <v>75.84</v>
      </c>
      <c r="J66">
        <f>BYPL_EOD!AK66+BYPL_EOD!AL66</f>
        <v>49.92</v>
      </c>
      <c r="K66">
        <f>MES_EOD!AK66+MES_EOD!AL66</f>
        <v>5.82</v>
      </c>
      <c r="L66">
        <f>NDMC_EOD!AK66+NDMC_EOD!AL66</f>
        <v>29.06</v>
      </c>
      <c r="M66">
        <f>TPDDL_EOD!AK66+TPDDL_EOD!AL66</f>
        <v>52.99</v>
      </c>
      <c r="N66">
        <f t="shared" si="0"/>
        <v>213.63000000000002</v>
      </c>
      <c r="O66" s="154">
        <f t="shared" si="1"/>
        <v>9.9999999999624833E-3</v>
      </c>
      <c r="P66">
        <v>75.844861772541364</v>
      </c>
      <c r="Q66">
        <v>49.92</v>
      </c>
      <c r="R66">
        <v>5.8202726393255348</v>
      </c>
      <c r="S66">
        <v>29.061468766371647</v>
      </c>
      <c r="T66">
        <v>52.993396821761415</v>
      </c>
      <c r="U66" s="156">
        <f t="shared" si="2"/>
        <v>213.63999999999996</v>
      </c>
      <c r="V66" s="154">
        <f t="shared" si="3"/>
        <v>0</v>
      </c>
      <c r="Y66">
        <f>BAWANA!AW66+BAWANA!AX66</f>
        <v>32</v>
      </c>
      <c r="Z66">
        <f>BAWANA!BD66+BAWANA!BE66</f>
        <v>24.36</v>
      </c>
      <c r="AA66">
        <f>BAWANA!X66+BAWANA!Y66</f>
        <v>32</v>
      </c>
      <c r="AB66">
        <f>BAWANA!AE66+BAWANA!AF66</f>
        <v>24.36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213.64</v>
      </c>
      <c r="E67">
        <f>BAWANA!AM67</f>
        <v>0</v>
      </c>
      <c r="F67">
        <f t="shared" si="4"/>
        <v>256</v>
      </c>
      <c r="G67">
        <f t="shared" si="5"/>
        <v>213.64</v>
      </c>
      <c r="H67" s="154"/>
      <c r="I67">
        <f>BRPL_EOD!AK67+BRPL_EOD!AL67</f>
        <v>75.84</v>
      </c>
      <c r="J67">
        <f>BYPL_EOD!AK67+BYPL_EOD!AL67</f>
        <v>49.92</v>
      </c>
      <c r="K67">
        <f>MES_EOD!AK67+MES_EOD!AL67</f>
        <v>5.82</v>
      </c>
      <c r="L67">
        <f>NDMC_EOD!AK67+NDMC_EOD!AL67</f>
        <v>29.06</v>
      </c>
      <c r="M67">
        <f>TPDDL_EOD!AK67+TPDDL_EOD!AL67</f>
        <v>52.99</v>
      </c>
      <c r="N67">
        <f t="shared" ref="N67:N98" si="7">SUM(I67:M67)</f>
        <v>213.63000000000002</v>
      </c>
      <c r="O67" s="154">
        <f t="shared" ref="O67:O98" si="8">G67-N67</f>
        <v>9.9999999999624833E-3</v>
      </c>
      <c r="P67">
        <v>75.844861772541364</v>
      </c>
      <c r="Q67">
        <v>49.92</v>
      </c>
      <c r="R67">
        <v>5.8202726393255348</v>
      </c>
      <c r="S67">
        <v>29.061468766371647</v>
      </c>
      <c r="T67">
        <v>52.993396821761415</v>
      </c>
      <c r="U67" s="156">
        <f t="shared" ref="U67:U98" si="9">SUM(P67:T67)</f>
        <v>213.63999999999996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24.36</v>
      </c>
      <c r="AA67">
        <f>BAWANA!X67+BAWANA!Y67</f>
        <v>32</v>
      </c>
      <c r="AB67">
        <f>BAWANA!AE67+BAWANA!AF67</f>
        <v>24.36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213.64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213.64</v>
      </c>
      <c r="H68" s="154"/>
      <c r="I68">
        <f>BRPL_EOD!AK68+BRPL_EOD!AL68</f>
        <v>75.84</v>
      </c>
      <c r="J68">
        <f>BYPL_EOD!AK68+BYPL_EOD!AL68</f>
        <v>49.92</v>
      </c>
      <c r="K68">
        <f>MES_EOD!AK68+MES_EOD!AL68</f>
        <v>5.82</v>
      </c>
      <c r="L68">
        <f>NDMC_EOD!AK68+NDMC_EOD!AL68</f>
        <v>29.06</v>
      </c>
      <c r="M68">
        <f>TPDDL_EOD!AK68+TPDDL_EOD!AL68</f>
        <v>52.99</v>
      </c>
      <c r="N68">
        <f t="shared" si="7"/>
        <v>213.63000000000002</v>
      </c>
      <c r="O68" s="154">
        <f t="shared" si="8"/>
        <v>9.9999999999624833E-3</v>
      </c>
      <c r="P68">
        <v>75.844861772541364</v>
      </c>
      <c r="Q68">
        <v>49.92</v>
      </c>
      <c r="R68">
        <v>5.8202726393255348</v>
      </c>
      <c r="S68">
        <v>29.061468766371647</v>
      </c>
      <c r="T68">
        <v>52.993396821761415</v>
      </c>
      <c r="U68" s="156">
        <f t="shared" si="9"/>
        <v>213.63999999999996</v>
      </c>
      <c r="V68" s="154">
        <f t="shared" si="10"/>
        <v>0</v>
      </c>
      <c r="Y68">
        <f>BAWANA!AW68+BAWANA!AX68</f>
        <v>32</v>
      </c>
      <c r="Z68">
        <f>BAWANA!BD68+BAWANA!BE68</f>
        <v>24.36</v>
      </c>
      <c r="AA68">
        <f>BAWANA!X68+BAWANA!Y68</f>
        <v>32</v>
      </c>
      <c r="AB68">
        <f>BAWANA!AE68+BAWANA!AF68</f>
        <v>24.36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213.64</v>
      </c>
      <c r="E69">
        <f>BAWANA!AM69</f>
        <v>0</v>
      </c>
      <c r="F69">
        <f t="shared" si="11"/>
        <v>256</v>
      </c>
      <c r="G69">
        <f t="shared" si="12"/>
        <v>213.64</v>
      </c>
      <c r="H69" s="154"/>
      <c r="I69">
        <f>BRPL_EOD!AK69+BRPL_EOD!AL69</f>
        <v>75.84</v>
      </c>
      <c r="J69">
        <f>BYPL_EOD!AK69+BYPL_EOD!AL69</f>
        <v>49.92</v>
      </c>
      <c r="K69">
        <f>MES_EOD!AK69+MES_EOD!AL69</f>
        <v>5.82</v>
      </c>
      <c r="L69">
        <f>NDMC_EOD!AK69+NDMC_EOD!AL69</f>
        <v>29.06</v>
      </c>
      <c r="M69">
        <f>TPDDL_EOD!AK69+TPDDL_EOD!AL69</f>
        <v>52.99</v>
      </c>
      <c r="N69">
        <f t="shared" si="7"/>
        <v>213.63000000000002</v>
      </c>
      <c r="O69" s="154">
        <f t="shared" si="8"/>
        <v>9.9999999999624833E-3</v>
      </c>
      <c r="P69">
        <v>75.844861772541364</v>
      </c>
      <c r="Q69">
        <v>49.92</v>
      </c>
      <c r="R69">
        <v>5.8202726393255348</v>
      </c>
      <c r="S69">
        <v>29.061468766371647</v>
      </c>
      <c r="T69">
        <v>52.993396821761415</v>
      </c>
      <c r="U69" s="156">
        <f t="shared" si="9"/>
        <v>213.63999999999996</v>
      </c>
      <c r="V69" s="154">
        <f t="shared" si="10"/>
        <v>0</v>
      </c>
      <c r="Y69">
        <f>BAWANA!AW69+BAWANA!AX69</f>
        <v>32</v>
      </c>
      <c r="Z69">
        <f>BAWANA!BD69+BAWANA!BE69</f>
        <v>24.36</v>
      </c>
      <c r="AA69">
        <f>BAWANA!X69+BAWANA!Y69</f>
        <v>32</v>
      </c>
      <c r="AB69">
        <f>BAWANA!AE69+BAWANA!AF69</f>
        <v>24.36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213.64</v>
      </c>
      <c r="E70">
        <f>BAWANA!AM70</f>
        <v>0</v>
      </c>
      <c r="F70">
        <f t="shared" si="11"/>
        <v>256</v>
      </c>
      <c r="G70">
        <f t="shared" si="12"/>
        <v>213.64</v>
      </c>
      <c r="H70" s="154"/>
      <c r="I70">
        <f>BRPL_EOD!AK70+BRPL_EOD!AL70</f>
        <v>75.84</v>
      </c>
      <c r="J70">
        <f>BYPL_EOD!AK70+BYPL_EOD!AL70</f>
        <v>49.92</v>
      </c>
      <c r="K70">
        <f>MES_EOD!AK70+MES_EOD!AL70</f>
        <v>5.82</v>
      </c>
      <c r="L70">
        <f>NDMC_EOD!AK70+NDMC_EOD!AL70</f>
        <v>29.06</v>
      </c>
      <c r="M70">
        <f>TPDDL_EOD!AK70+TPDDL_EOD!AL70</f>
        <v>52.99</v>
      </c>
      <c r="N70">
        <f t="shared" si="7"/>
        <v>213.63000000000002</v>
      </c>
      <c r="O70" s="154">
        <f t="shared" si="8"/>
        <v>9.9999999999624833E-3</v>
      </c>
      <c r="P70">
        <v>75.844861772541364</v>
      </c>
      <c r="Q70">
        <v>49.92</v>
      </c>
      <c r="R70">
        <v>5.8202726393255348</v>
      </c>
      <c r="S70">
        <v>29.061468766371647</v>
      </c>
      <c r="T70">
        <v>52.993396821761415</v>
      </c>
      <c r="U70" s="156">
        <f t="shared" si="9"/>
        <v>213.63999999999996</v>
      </c>
      <c r="V70" s="154">
        <f t="shared" si="10"/>
        <v>0</v>
      </c>
      <c r="Y70">
        <f>BAWANA!AW70+BAWANA!AX70</f>
        <v>32</v>
      </c>
      <c r="Z70">
        <f>BAWANA!BD70+BAWANA!BE70</f>
        <v>24.36</v>
      </c>
      <c r="AA70">
        <f>BAWANA!X70+BAWANA!Y70</f>
        <v>32</v>
      </c>
      <c r="AB70">
        <f>BAWANA!AE70+BAWANA!AF70</f>
        <v>24.36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213.69</v>
      </c>
      <c r="E71">
        <f>BAWANA!AM71</f>
        <v>0</v>
      </c>
      <c r="F71">
        <f t="shared" si="11"/>
        <v>256</v>
      </c>
      <c r="G71">
        <f t="shared" si="12"/>
        <v>213.69</v>
      </c>
      <c r="H71" s="154"/>
      <c r="I71">
        <f>BRPL_EOD!AK71+BRPL_EOD!AL71</f>
        <v>76</v>
      </c>
      <c r="J71">
        <f>BYPL_EOD!AK71+BYPL_EOD!AL71</f>
        <v>49.92</v>
      </c>
      <c r="K71">
        <f>MES_EOD!AK71+MES_EOD!AL71</f>
        <v>5.82</v>
      </c>
      <c r="L71">
        <f>NDMC_EOD!AK71+NDMC_EOD!AL71</f>
        <v>29.06</v>
      </c>
      <c r="M71">
        <f>TPDDL_EOD!AK71+TPDDL_EOD!AL71</f>
        <v>52.88</v>
      </c>
      <c r="N71">
        <f t="shared" si="7"/>
        <v>213.68</v>
      </c>
      <c r="O71" s="154">
        <f t="shared" si="8"/>
        <v>9.9999999999909051E-3</v>
      </c>
      <c r="P71">
        <v>76.004860835730611</v>
      </c>
      <c r="Q71">
        <v>49.92</v>
      </c>
      <c r="R71">
        <v>5.8202725757759497</v>
      </c>
      <c r="S71">
        <v>29.061468550894165</v>
      </c>
      <c r="T71">
        <v>52.883398037599264</v>
      </c>
      <c r="U71" s="156">
        <f t="shared" si="9"/>
        <v>213.69</v>
      </c>
      <c r="V71" s="154">
        <f t="shared" si="10"/>
        <v>0</v>
      </c>
      <c r="Y71">
        <f>BAWANA!AW71+BAWANA!AX71</f>
        <v>32</v>
      </c>
      <c r="Z71">
        <f>BAWANA!BD71+BAWANA!BE71</f>
        <v>24.31</v>
      </c>
      <c r="AA71">
        <f>BAWANA!X71+BAWANA!Y71</f>
        <v>32</v>
      </c>
      <c r="AB71">
        <f>BAWANA!AE71+BAWANA!AF71</f>
        <v>24.31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213.69</v>
      </c>
      <c r="E72">
        <f>BAWANA!AM72</f>
        <v>0</v>
      </c>
      <c r="F72">
        <f t="shared" si="11"/>
        <v>256</v>
      </c>
      <c r="G72">
        <f t="shared" si="12"/>
        <v>213.69</v>
      </c>
      <c r="H72" s="154"/>
      <c r="I72">
        <f>BRPL_EOD!AK72+BRPL_EOD!AL72</f>
        <v>76</v>
      </c>
      <c r="J72">
        <f>BYPL_EOD!AK72+BYPL_EOD!AL72</f>
        <v>49.92</v>
      </c>
      <c r="K72">
        <f>MES_EOD!AK72+MES_EOD!AL72</f>
        <v>5.82</v>
      </c>
      <c r="L72">
        <f>NDMC_EOD!AK72+NDMC_EOD!AL72</f>
        <v>29.06</v>
      </c>
      <c r="M72">
        <f>TPDDL_EOD!AK72+TPDDL_EOD!AL72</f>
        <v>52.88</v>
      </c>
      <c r="N72">
        <f t="shared" si="7"/>
        <v>213.68</v>
      </c>
      <c r="O72" s="154">
        <f t="shared" si="8"/>
        <v>9.9999999999909051E-3</v>
      </c>
      <c r="P72">
        <v>76.004860835730611</v>
      </c>
      <c r="Q72">
        <v>49.92</v>
      </c>
      <c r="R72">
        <v>5.8202725757759497</v>
      </c>
      <c r="S72">
        <v>29.061468550894165</v>
      </c>
      <c r="T72">
        <v>52.883398037599264</v>
      </c>
      <c r="U72" s="156">
        <f t="shared" si="9"/>
        <v>213.69</v>
      </c>
      <c r="V72" s="154">
        <f t="shared" si="10"/>
        <v>0</v>
      </c>
      <c r="Y72">
        <f>BAWANA!AW72+BAWANA!AX72</f>
        <v>32</v>
      </c>
      <c r="Z72">
        <f>BAWANA!BD72+BAWANA!BE72</f>
        <v>24.31</v>
      </c>
      <c r="AA72">
        <f>BAWANA!X72+BAWANA!Y72</f>
        <v>32</v>
      </c>
      <c r="AB72">
        <f>BAWANA!AE72+BAWANA!AF72</f>
        <v>24.31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213.69</v>
      </c>
      <c r="E73">
        <f>BAWANA!AM73</f>
        <v>0</v>
      </c>
      <c r="F73">
        <f t="shared" si="11"/>
        <v>256</v>
      </c>
      <c r="G73">
        <f t="shared" si="12"/>
        <v>213.69</v>
      </c>
      <c r="H73" s="154"/>
      <c r="I73">
        <f>BRPL_EOD!AK73+BRPL_EOD!AL73</f>
        <v>76</v>
      </c>
      <c r="J73">
        <f>BYPL_EOD!AK73+BYPL_EOD!AL73</f>
        <v>49.92</v>
      </c>
      <c r="K73">
        <f>MES_EOD!AK73+MES_EOD!AL73</f>
        <v>5.82</v>
      </c>
      <c r="L73">
        <f>NDMC_EOD!AK73+NDMC_EOD!AL73</f>
        <v>29.06</v>
      </c>
      <c r="M73">
        <f>TPDDL_EOD!AK73+TPDDL_EOD!AL73</f>
        <v>52.88</v>
      </c>
      <c r="N73">
        <f t="shared" si="7"/>
        <v>213.68</v>
      </c>
      <c r="O73" s="154">
        <f t="shared" si="8"/>
        <v>9.9999999999909051E-3</v>
      </c>
      <c r="P73">
        <v>76.004860835730611</v>
      </c>
      <c r="Q73">
        <v>49.92</v>
      </c>
      <c r="R73">
        <v>5.8202725757759497</v>
      </c>
      <c r="S73">
        <v>29.061468550894165</v>
      </c>
      <c r="T73">
        <v>52.883398037599264</v>
      </c>
      <c r="U73" s="156">
        <f t="shared" si="9"/>
        <v>213.69</v>
      </c>
      <c r="V73" s="154">
        <f t="shared" si="10"/>
        <v>0</v>
      </c>
      <c r="Y73">
        <f>BAWANA!AW73+BAWANA!AX73</f>
        <v>32</v>
      </c>
      <c r="Z73">
        <f>BAWANA!BD73+BAWANA!BE73</f>
        <v>24.31</v>
      </c>
      <c r="AA73">
        <f>BAWANA!X73+BAWANA!Y73</f>
        <v>32</v>
      </c>
      <c r="AB73">
        <f>BAWANA!AE73+BAWANA!AF73</f>
        <v>24.31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213.69</v>
      </c>
      <c r="E74">
        <f>BAWANA!AM74</f>
        <v>0</v>
      </c>
      <c r="F74">
        <f t="shared" si="11"/>
        <v>256</v>
      </c>
      <c r="G74">
        <f t="shared" si="12"/>
        <v>213.69</v>
      </c>
      <c r="H74" s="154"/>
      <c r="I74">
        <f>BRPL_EOD!AK74+BRPL_EOD!AL74</f>
        <v>76</v>
      </c>
      <c r="J74">
        <f>BYPL_EOD!AK74+BYPL_EOD!AL74</f>
        <v>49.92</v>
      </c>
      <c r="K74">
        <f>MES_EOD!AK74+MES_EOD!AL74</f>
        <v>5.82</v>
      </c>
      <c r="L74">
        <f>NDMC_EOD!AK74+NDMC_EOD!AL74</f>
        <v>29.06</v>
      </c>
      <c r="M74">
        <f>TPDDL_EOD!AK74+TPDDL_EOD!AL74</f>
        <v>52.88</v>
      </c>
      <c r="N74">
        <f t="shared" si="7"/>
        <v>213.68</v>
      </c>
      <c r="O74" s="154">
        <f t="shared" si="8"/>
        <v>9.9999999999909051E-3</v>
      </c>
      <c r="P74">
        <v>76.004860835730611</v>
      </c>
      <c r="Q74">
        <v>49.92</v>
      </c>
      <c r="R74">
        <v>5.8202725757759497</v>
      </c>
      <c r="S74">
        <v>29.061468550894165</v>
      </c>
      <c r="T74">
        <v>52.883398037599264</v>
      </c>
      <c r="U74" s="156">
        <f t="shared" si="9"/>
        <v>213.69</v>
      </c>
      <c r="V74" s="154">
        <f t="shared" si="10"/>
        <v>0</v>
      </c>
      <c r="Y74">
        <f>BAWANA!AW74+BAWANA!AX74</f>
        <v>32</v>
      </c>
      <c r="Z74">
        <f>BAWANA!BD74+BAWANA!BE74</f>
        <v>24.31</v>
      </c>
      <c r="AA74">
        <f>BAWANA!X74+BAWANA!Y74</f>
        <v>32</v>
      </c>
      <c r="AB74">
        <f>BAWANA!AE74+BAWANA!AF74</f>
        <v>24.31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213.69</v>
      </c>
      <c r="E75">
        <f>BAWANA!AM75</f>
        <v>0</v>
      </c>
      <c r="F75">
        <f t="shared" si="11"/>
        <v>256</v>
      </c>
      <c r="G75">
        <f t="shared" si="12"/>
        <v>213.69</v>
      </c>
      <c r="H75" s="154"/>
      <c r="I75">
        <f>BRPL_EOD!AK75+BRPL_EOD!AL75</f>
        <v>76</v>
      </c>
      <c r="J75">
        <f>BYPL_EOD!AK75+BYPL_EOD!AL75</f>
        <v>49.92</v>
      </c>
      <c r="K75">
        <f>MES_EOD!AK75+MES_EOD!AL75</f>
        <v>5.82</v>
      </c>
      <c r="L75">
        <f>NDMC_EOD!AK75+NDMC_EOD!AL75</f>
        <v>29.06</v>
      </c>
      <c r="M75">
        <f>TPDDL_EOD!AK75+TPDDL_EOD!AL75</f>
        <v>52.88</v>
      </c>
      <c r="N75">
        <f t="shared" si="7"/>
        <v>213.68</v>
      </c>
      <c r="O75" s="154">
        <f t="shared" si="8"/>
        <v>9.9999999999909051E-3</v>
      </c>
      <c r="P75">
        <v>76.004860835730611</v>
      </c>
      <c r="Q75">
        <v>49.92</v>
      </c>
      <c r="R75">
        <v>5.8202725757759497</v>
      </c>
      <c r="S75">
        <v>29.061468550894165</v>
      </c>
      <c r="T75">
        <v>52.883398037599264</v>
      </c>
      <c r="U75" s="156">
        <f t="shared" si="9"/>
        <v>213.69</v>
      </c>
      <c r="V75" s="154">
        <f t="shared" si="10"/>
        <v>0</v>
      </c>
      <c r="Y75">
        <f>BAWANA!AW75+BAWANA!AX75</f>
        <v>32</v>
      </c>
      <c r="Z75">
        <f>BAWANA!BD75+BAWANA!BE75</f>
        <v>24.31</v>
      </c>
      <c r="AA75">
        <f>BAWANA!X75+BAWANA!Y75</f>
        <v>32</v>
      </c>
      <c r="AB75">
        <f>BAWANA!AE75+BAWANA!AF75</f>
        <v>24.31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234.42</v>
      </c>
      <c r="E76">
        <f>BAWANA!AM76</f>
        <v>0</v>
      </c>
      <c r="F76">
        <f t="shared" si="11"/>
        <v>256</v>
      </c>
      <c r="G76">
        <f t="shared" si="12"/>
        <v>234.42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29.06</v>
      </c>
      <c r="M76">
        <f>TPDDL_EOD!AK76+TPDDL_EOD!AL76</f>
        <v>50</v>
      </c>
      <c r="N76">
        <f t="shared" si="7"/>
        <v>234.42000000000002</v>
      </c>
      <c r="O76" s="154">
        <f t="shared" si="8"/>
        <v>0</v>
      </c>
      <c r="P76">
        <v>99.61999999999999</v>
      </c>
      <c r="Q76">
        <v>49.919999999999995</v>
      </c>
      <c r="R76">
        <v>5.8199999999999994</v>
      </c>
      <c r="S76">
        <v>29.059999999999995</v>
      </c>
      <c r="T76">
        <v>49.999999999999993</v>
      </c>
      <c r="U76" s="156">
        <f t="shared" si="9"/>
        <v>234.42</v>
      </c>
      <c r="V76" s="154">
        <f t="shared" si="10"/>
        <v>0</v>
      </c>
      <c r="Y76">
        <f>BAWANA!AW76+BAWANA!AX76</f>
        <v>32</v>
      </c>
      <c r="Z76">
        <f>BAWANA!BD76+BAWANA!BE76</f>
        <v>3.58</v>
      </c>
      <c r="AA76">
        <f>BAWANA!X76+BAWANA!Y76</f>
        <v>32</v>
      </c>
      <c r="AB76">
        <f>BAWANA!AE76+BAWANA!AF76</f>
        <v>3.58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234.42</v>
      </c>
      <c r="E77">
        <f>BAWANA!AM77</f>
        <v>0</v>
      </c>
      <c r="F77">
        <f t="shared" si="11"/>
        <v>256</v>
      </c>
      <c r="G77">
        <f t="shared" si="12"/>
        <v>234.42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29.06</v>
      </c>
      <c r="M77">
        <f>TPDDL_EOD!AK77+TPDDL_EOD!AL77</f>
        <v>50</v>
      </c>
      <c r="N77">
        <f t="shared" si="7"/>
        <v>234.42000000000002</v>
      </c>
      <c r="O77" s="154">
        <f t="shared" si="8"/>
        <v>0</v>
      </c>
      <c r="P77">
        <v>99.61999999999999</v>
      </c>
      <c r="Q77">
        <v>49.919999999999995</v>
      </c>
      <c r="R77">
        <v>5.8199999999999994</v>
      </c>
      <c r="S77">
        <v>29.059999999999995</v>
      </c>
      <c r="T77">
        <v>49.999999999999993</v>
      </c>
      <c r="U77" s="156">
        <f t="shared" si="9"/>
        <v>234.42</v>
      </c>
      <c r="V77" s="154">
        <f t="shared" si="10"/>
        <v>0</v>
      </c>
      <c r="Y77">
        <f>BAWANA!AW77+BAWANA!AX77</f>
        <v>32</v>
      </c>
      <c r="Z77">
        <f>BAWANA!BD77+BAWANA!BE77</f>
        <v>3.58</v>
      </c>
      <c r="AA77">
        <f>BAWANA!X77+BAWANA!Y77</f>
        <v>32</v>
      </c>
      <c r="AB77">
        <f>BAWANA!AE77+BAWANA!AF77</f>
        <v>3.58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234.42</v>
      </c>
      <c r="E78">
        <f>BAWANA!AM78</f>
        <v>0</v>
      </c>
      <c r="F78">
        <f t="shared" si="11"/>
        <v>256</v>
      </c>
      <c r="G78">
        <f t="shared" si="12"/>
        <v>234.42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29.06</v>
      </c>
      <c r="M78">
        <f>TPDDL_EOD!AK78+TPDDL_EOD!AL78</f>
        <v>50</v>
      </c>
      <c r="N78">
        <f t="shared" si="7"/>
        <v>234.42000000000002</v>
      </c>
      <c r="O78" s="154">
        <f t="shared" si="8"/>
        <v>0</v>
      </c>
      <c r="P78">
        <v>99.61999999999999</v>
      </c>
      <c r="Q78">
        <v>49.919999999999995</v>
      </c>
      <c r="R78">
        <v>5.8199999999999994</v>
      </c>
      <c r="S78">
        <v>29.059999999999995</v>
      </c>
      <c r="T78">
        <v>49.999999999999993</v>
      </c>
      <c r="U78" s="156">
        <f t="shared" si="9"/>
        <v>234.42</v>
      </c>
      <c r="V78" s="154">
        <f t="shared" si="10"/>
        <v>0</v>
      </c>
      <c r="Y78">
        <f>BAWANA!AW78+BAWANA!AX78</f>
        <v>32</v>
      </c>
      <c r="Z78">
        <f>BAWANA!BD78+BAWANA!BE78</f>
        <v>3.58</v>
      </c>
      <c r="AA78">
        <f>BAWANA!X78+BAWANA!Y78</f>
        <v>32</v>
      </c>
      <c r="AB78">
        <f>BAWANA!AE78+BAWANA!AF78</f>
        <v>3.58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234.42</v>
      </c>
      <c r="E79">
        <f>BAWANA!AM79</f>
        <v>0</v>
      </c>
      <c r="F79">
        <f t="shared" si="11"/>
        <v>256</v>
      </c>
      <c r="G79">
        <f t="shared" si="12"/>
        <v>234.42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29.06</v>
      </c>
      <c r="M79">
        <f>TPDDL_EOD!AK79+TPDDL_EOD!AL79</f>
        <v>50</v>
      </c>
      <c r="N79">
        <f t="shared" si="7"/>
        <v>234.42000000000002</v>
      </c>
      <c r="O79" s="154">
        <f t="shared" si="8"/>
        <v>0</v>
      </c>
      <c r="P79">
        <v>99.61999999999999</v>
      </c>
      <c r="Q79">
        <v>49.919999999999995</v>
      </c>
      <c r="R79">
        <v>5.8199999999999994</v>
      </c>
      <c r="S79">
        <v>29.059999999999995</v>
      </c>
      <c r="T79">
        <v>49.999999999999993</v>
      </c>
      <c r="U79" s="156">
        <f t="shared" si="9"/>
        <v>234.42</v>
      </c>
      <c r="V79" s="154">
        <f t="shared" si="10"/>
        <v>0</v>
      </c>
      <c r="Y79">
        <f>BAWANA!AW79+BAWANA!AX79</f>
        <v>32</v>
      </c>
      <c r="Z79">
        <f>BAWANA!BD79+BAWANA!BE79</f>
        <v>3.58</v>
      </c>
      <c r="AA79">
        <f>BAWANA!X79+BAWANA!Y79</f>
        <v>32</v>
      </c>
      <c r="AB79">
        <f>BAWANA!AE79+BAWANA!AF79</f>
        <v>3.58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234.42</v>
      </c>
      <c r="E80">
        <f>BAWANA!AM80</f>
        <v>0</v>
      </c>
      <c r="F80">
        <f t="shared" si="11"/>
        <v>256</v>
      </c>
      <c r="G80">
        <f t="shared" si="12"/>
        <v>234.42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29.06</v>
      </c>
      <c r="M80">
        <f>TPDDL_EOD!AK80+TPDDL_EOD!AL80</f>
        <v>50</v>
      </c>
      <c r="N80">
        <f t="shared" si="7"/>
        <v>234.42000000000002</v>
      </c>
      <c r="O80" s="154">
        <f t="shared" si="8"/>
        <v>0</v>
      </c>
      <c r="P80">
        <v>99.61999999999999</v>
      </c>
      <c r="Q80">
        <v>49.919999999999995</v>
      </c>
      <c r="R80">
        <v>5.8199999999999994</v>
      </c>
      <c r="S80">
        <v>29.059999999999995</v>
      </c>
      <c r="T80">
        <v>49.999999999999993</v>
      </c>
      <c r="U80" s="156">
        <f t="shared" si="9"/>
        <v>234.42</v>
      </c>
      <c r="V80" s="154">
        <f t="shared" si="10"/>
        <v>0</v>
      </c>
      <c r="Y80">
        <f>BAWANA!AW80+BAWANA!AX80</f>
        <v>32</v>
      </c>
      <c r="Z80">
        <f>BAWANA!BD80+BAWANA!BE80</f>
        <v>3.58</v>
      </c>
      <c r="AA80">
        <f>BAWANA!X80+BAWANA!Y80</f>
        <v>32</v>
      </c>
      <c r="AB80">
        <f>BAWANA!AE80+BAWANA!AF80</f>
        <v>3.58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234.42</v>
      </c>
      <c r="E81">
        <f>BAWANA!AM81</f>
        <v>0</v>
      </c>
      <c r="F81">
        <f t="shared" si="11"/>
        <v>256</v>
      </c>
      <c r="G81">
        <f t="shared" si="12"/>
        <v>234.42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29.06</v>
      </c>
      <c r="M81">
        <f>TPDDL_EOD!AK81+TPDDL_EOD!AL81</f>
        <v>50</v>
      </c>
      <c r="N81">
        <f t="shared" si="7"/>
        <v>234.42000000000002</v>
      </c>
      <c r="O81" s="154">
        <f t="shared" si="8"/>
        <v>0</v>
      </c>
      <c r="P81">
        <v>99.61999999999999</v>
      </c>
      <c r="Q81">
        <v>49.919999999999995</v>
      </c>
      <c r="R81">
        <v>5.8199999999999994</v>
      </c>
      <c r="S81">
        <v>29.059999999999995</v>
      </c>
      <c r="T81">
        <v>49.999999999999993</v>
      </c>
      <c r="U81" s="156">
        <f t="shared" si="9"/>
        <v>234.42</v>
      </c>
      <c r="V81" s="154">
        <f t="shared" si="10"/>
        <v>0</v>
      </c>
      <c r="Y81">
        <f>BAWANA!AW81+BAWANA!AX81</f>
        <v>32</v>
      </c>
      <c r="Z81">
        <f>BAWANA!BD81+BAWANA!BE81</f>
        <v>3.58</v>
      </c>
      <c r="AA81">
        <f>BAWANA!X81+BAWANA!Y81</f>
        <v>32</v>
      </c>
      <c r="AB81">
        <f>BAWANA!AE81+BAWANA!AF81</f>
        <v>3.58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234.42</v>
      </c>
      <c r="E82">
        <f>BAWANA!AM82</f>
        <v>0</v>
      </c>
      <c r="F82">
        <f t="shared" si="11"/>
        <v>256</v>
      </c>
      <c r="G82">
        <f t="shared" si="12"/>
        <v>234.42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29.06</v>
      </c>
      <c r="M82">
        <f>TPDDL_EOD!AK82+TPDDL_EOD!AL82</f>
        <v>50</v>
      </c>
      <c r="N82">
        <f t="shared" si="7"/>
        <v>234.42000000000002</v>
      </c>
      <c r="O82" s="154">
        <f t="shared" si="8"/>
        <v>0</v>
      </c>
      <c r="P82">
        <v>99.61999999999999</v>
      </c>
      <c r="Q82">
        <v>49.919999999999995</v>
      </c>
      <c r="R82">
        <v>5.8199999999999994</v>
      </c>
      <c r="S82">
        <v>29.059999999999995</v>
      </c>
      <c r="T82">
        <v>49.999999999999993</v>
      </c>
      <c r="U82" s="156">
        <f t="shared" si="9"/>
        <v>234.42</v>
      </c>
      <c r="V82" s="154">
        <f t="shared" si="10"/>
        <v>0</v>
      </c>
      <c r="Y82">
        <f>BAWANA!AW82+BAWANA!AX82</f>
        <v>32</v>
      </c>
      <c r="Z82">
        <f>BAWANA!BD82+BAWANA!BE82</f>
        <v>3.58</v>
      </c>
      <c r="AA82">
        <f>BAWANA!X82+BAWANA!Y82</f>
        <v>32</v>
      </c>
      <c r="AB82">
        <f>BAWANA!AE82+BAWANA!AF82</f>
        <v>3.58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234.42</v>
      </c>
      <c r="E83">
        <f>BAWANA!AM83</f>
        <v>0</v>
      </c>
      <c r="F83">
        <f t="shared" si="11"/>
        <v>256</v>
      </c>
      <c r="G83">
        <f t="shared" si="12"/>
        <v>234.42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29.06</v>
      </c>
      <c r="M83">
        <f>TPDDL_EOD!AK83+TPDDL_EOD!AL83</f>
        <v>50</v>
      </c>
      <c r="N83">
        <f t="shared" si="7"/>
        <v>234.42000000000002</v>
      </c>
      <c r="O83" s="154">
        <f t="shared" si="8"/>
        <v>0</v>
      </c>
      <c r="P83">
        <v>99.61999999999999</v>
      </c>
      <c r="Q83">
        <v>49.919999999999995</v>
      </c>
      <c r="R83">
        <v>5.8199999999999994</v>
      </c>
      <c r="S83">
        <v>29.059999999999995</v>
      </c>
      <c r="T83">
        <v>49.999999999999993</v>
      </c>
      <c r="U83" s="156">
        <f t="shared" si="9"/>
        <v>234.42</v>
      </c>
      <c r="V83" s="154">
        <f t="shared" si="10"/>
        <v>0</v>
      </c>
      <c r="Y83">
        <f>BAWANA!AW83+BAWANA!AX83</f>
        <v>32</v>
      </c>
      <c r="Z83">
        <f>BAWANA!BD83+BAWANA!BE83</f>
        <v>3.58</v>
      </c>
      <c r="AA83">
        <f>BAWANA!X83+BAWANA!Y83</f>
        <v>32</v>
      </c>
      <c r="AB83">
        <f>BAWANA!AE83+BAWANA!AF83</f>
        <v>3.58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234.42</v>
      </c>
      <c r="E84">
        <f>BAWANA!AM84</f>
        <v>0</v>
      </c>
      <c r="F84">
        <f t="shared" si="11"/>
        <v>256</v>
      </c>
      <c r="G84">
        <f t="shared" si="12"/>
        <v>234.42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29.06</v>
      </c>
      <c r="M84">
        <f>TPDDL_EOD!AK84+TPDDL_EOD!AL84</f>
        <v>50</v>
      </c>
      <c r="N84">
        <f t="shared" si="7"/>
        <v>234.42000000000002</v>
      </c>
      <c r="O84" s="154">
        <f t="shared" si="8"/>
        <v>0</v>
      </c>
      <c r="P84">
        <v>99.61999999999999</v>
      </c>
      <c r="Q84">
        <v>49.919999999999995</v>
      </c>
      <c r="R84">
        <v>5.8199999999999994</v>
      </c>
      <c r="S84">
        <v>29.059999999999995</v>
      </c>
      <c r="T84">
        <v>49.999999999999993</v>
      </c>
      <c r="U84" s="156">
        <f t="shared" si="9"/>
        <v>234.42</v>
      </c>
      <c r="V84" s="154">
        <f t="shared" si="10"/>
        <v>0</v>
      </c>
      <c r="Y84">
        <f>BAWANA!AW84+BAWANA!AX84</f>
        <v>32</v>
      </c>
      <c r="Z84">
        <f>BAWANA!BD84+BAWANA!BE84</f>
        <v>3.58</v>
      </c>
      <c r="AA84">
        <f>BAWANA!X84+BAWANA!Y84</f>
        <v>32</v>
      </c>
      <c r="AB84">
        <f>BAWANA!AE84+BAWANA!AF84</f>
        <v>3.58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234.42</v>
      </c>
      <c r="E85">
        <f>BAWANA!AM85</f>
        <v>0</v>
      </c>
      <c r="F85">
        <f t="shared" si="11"/>
        <v>256</v>
      </c>
      <c r="G85">
        <f t="shared" si="12"/>
        <v>234.42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29.06</v>
      </c>
      <c r="M85">
        <f>TPDDL_EOD!AK85+TPDDL_EOD!AL85</f>
        <v>50</v>
      </c>
      <c r="N85">
        <f t="shared" si="7"/>
        <v>234.42000000000002</v>
      </c>
      <c r="O85" s="154">
        <f t="shared" si="8"/>
        <v>0</v>
      </c>
      <c r="P85">
        <v>99.61999999999999</v>
      </c>
      <c r="Q85">
        <v>49.919999999999995</v>
      </c>
      <c r="R85">
        <v>5.8199999999999994</v>
      </c>
      <c r="S85">
        <v>29.059999999999995</v>
      </c>
      <c r="T85">
        <v>49.999999999999993</v>
      </c>
      <c r="U85" s="156">
        <f t="shared" si="9"/>
        <v>234.42</v>
      </c>
      <c r="V85" s="154">
        <f t="shared" si="10"/>
        <v>0</v>
      </c>
      <c r="Y85">
        <f>BAWANA!AW85+BAWANA!AX85</f>
        <v>32</v>
      </c>
      <c r="Z85">
        <f>BAWANA!BD85+BAWANA!BE85</f>
        <v>3.58</v>
      </c>
      <c r="AA85">
        <f>BAWANA!X85+BAWANA!Y85</f>
        <v>32</v>
      </c>
      <c r="AB85">
        <f>BAWANA!AE85+BAWANA!AF85</f>
        <v>3.58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234.42</v>
      </c>
      <c r="E86">
        <f>BAWANA!AM86</f>
        <v>0</v>
      </c>
      <c r="F86">
        <f t="shared" si="11"/>
        <v>256</v>
      </c>
      <c r="G86">
        <f t="shared" si="12"/>
        <v>234.42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29.06</v>
      </c>
      <c r="M86">
        <f>TPDDL_EOD!AK86+TPDDL_EOD!AL86</f>
        <v>50</v>
      </c>
      <c r="N86">
        <f t="shared" si="7"/>
        <v>234.42000000000002</v>
      </c>
      <c r="O86" s="154">
        <f t="shared" si="8"/>
        <v>0</v>
      </c>
      <c r="P86">
        <v>99.61999999999999</v>
      </c>
      <c r="Q86">
        <v>49.919999999999995</v>
      </c>
      <c r="R86">
        <v>5.8199999999999994</v>
      </c>
      <c r="S86">
        <v>29.059999999999995</v>
      </c>
      <c r="T86">
        <v>49.999999999999993</v>
      </c>
      <c r="U86" s="156">
        <f t="shared" si="9"/>
        <v>234.42</v>
      </c>
      <c r="V86" s="154">
        <f t="shared" si="10"/>
        <v>0</v>
      </c>
      <c r="Y86">
        <f>BAWANA!AW86+BAWANA!AX86</f>
        <v>32</v>
      </c>
      <c r="Z86">
        <f>BAWANA!BD86+BAWANA!BE86</f>
        <v>3.58</v>
      </c>
      <c r="AA86">
        <f>BAWANA!X86+BAWANA!Y86</f>
        <v>32</v>
      </c>
      <c r="AB86">
        <f>BAWANA!AE86+BAWANA!AF86</f>
        <v>3.58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234.42</v>
      </c>
      <c r="E87">
        <f>BAWANA!AM87</f>
        <v>0</v>
      </c>
      <c r="F87">
        <f t="shared" si="11"/>
        <v>256</v>
      </c>
      <c r="G87">
        <f t="shared" si="12"/>
        <v>234.42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29.06</v>
      </c>
      <c r="M87">
        <f>TPDDL_EOD!AK87+TPDDL_EOD!AL87</f>
        <v>50</v>
      </c>
      <c r="N87">
        <f t="shared" si="7"/>
        <v>234.42000000000002</v>
      </c>
      <c r="O87" s="154">
        <f t="shared" si="8"/>
        <v>0</v>
      </c>
      <c r="P87">
        <v>99.61999999999999</v>
      </c>
      <c r="Q87">
        <v>49.919999999999995</v>
      </c>
      <c r="R87">
        <v>5.8199999999999994</v>
      </c>
      <c r="S87">
        <v>29.059999999999995</v>
      </c>
      <c r="T87">
        <v>49.999999999999993</v>
      </c>
      <c r="U87" s="156">
        <f t="shared" si="9"/>
        <v>234.42</v>
      </c>
      <c r="V87" s="154">
        <f t="shared" si="10"/>
        <v>0</v>
      </c>
      <c r="Y87">
        <f>BAWANA!AW87+BAWANA!AX87</f>
        <v>32</v>
      </c>
      <c r="Z87">
        <f>BAWANA!BD87+BAWANA!BE87</f>
        <v>3.58</v>
      </c>
      <c r="AA87">
        <f>BAWANA!X87+BAWANA!Y87</f>
        <v>32</v>
      </c>
      <c r="AB87">
        <f>BAWANA!AE87+BAWANA!AF87</f>
        <v>3.58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234.42</v>
      </c>
      <c r="E88">
        <f>BAWANA!AM88</f>
        <v>0</v>
      </c>
      <c r="F88">
        <f t="shared" si="11"/>
        <v>256</v>
      </c>
      <c r="G88">
        <f t="shared" si="12"/>
        <v>234.42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29.06</v>
      </c>
      <c r="M88">
        <f>TPDDL_EOD!AK88+TPDDL_EOD!AL88</f>
        <v>50</v>
      </c>
      <c r="N88">
        <f t="shared" si="7"/>
        <v>234.42000000000002</v>
      </c>
      <c r="O88" s="154">
        <f t="shared" si="8"/>
        <v>0</v>
      </c>
      <c r="P88">
        <v>99.61999999999999</v>
      </c>
      <c r="Q88">
        <v>49.919999999999995</v>
      </c>
      <c r="R88">
        <v>5.8199999999999994</v>
      </c>
      <c r="S88">
        <v>29.059999999999995</v>
      </c>
      <c r="T88">
        <v>49.999999999999993</v>
      </c>
      <c r="U88" s="156">
        <f t="shared" si="9"/>
        <v>234.42</v>
      </c>
      <c r="V88" s="154">
        <f t="shared" si="10"/>
        <v>0</v>
      </c>
      <c r="Y88">
        <f>BAWANA!AW88+BAWANA!AX88</f>
        <v>32</v>
      </c>
      <c r="Z88">
        <f>BAWANA!BD88+BAWANA!BE88</f>
        <v>3.58</v>
      </c>
      <c r="AA88">
        <f>BAWANA!X88+BAWANA!Y88</f>
        <v>32</v>
      </c>
      <c r="AB88">
        <f>BAWANA!AE88+BAWANA!AF88</f>
        <v>3.58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234.42</v>
      </c>
      <c r="E89">
        <f>BAWANA!AM89</f>
        <v>0</v>
      </c>
      <c r="F89">
        <f t="shared" si="11"/>
        <v>256</v>
      </c>
      <c r="G89">
        <f t="shared" si="12"/>
        <v>234.42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29.06</v>
      </c>
      <c r="M89">
        <f>TPDDL_EOD!AK89+TPDDL_EOD!AL89</f>
        <v>50</v>
      </c>
      <c r="N89">
        <f t="shared" si="7"/>
        <v>234.42000000000002</v>
      </c>
      <c r="O89" s="154">
        <f t="shared" si="8"/>
        <v>0</v>
      </c>
      <c r="P89">
        <v>99.61999999999999</v>
      </c>
      <c r="Q89">
        <v>49.919999999999995</v>
      </c>
      <c r="R89">
        <v>5.8199999999999994</v>
      </c>
      <c r="S89">
        <v>29.059999999999995</v>
      </c>
      <c r="T89">
        <v>49.999999999999993</v>
      </c>
      <c r="U89" s="156">
        <f t="shared" si="9"/>
        <v>234.42</v>
      </c>
      <c r="V89" s="154">
        <f t="shared" si="10"/>
        <v>0</v>
      </c>
      <c r="Y89">
        <f>BAWANA!AW89+BAWANA!AX89</f>
        <v>32</v>
      </c>
      <c r="Z89">
        <f>BAWANA!BD89+BAWANA!BE89</f>
        <v>3.58</v>
      </c>
      <c r="AA89">
        <f>BAWANA!X89+BAWANA!Y89</f>
        <v>32</v>
      </c>
      <c r="AB89">
        <f>BAWANA!AE89+BAWANA!AF89</f>
        <v>3.58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234.42</v>
      </c>
      <c r="E90">
        <f>BAWANA!AM90</f>
        <v>0</v>
      </c>
      <c r="F90">
        <f t="shared" si="11"/>
        <v>256</v>
      </c>
      <c r="G90">
        <f t="shared" si="12"/>
        <v>234.42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29.06</v>
      </c>
      <c r="M90">
        <f>TPDDL_EOD!AK90+TPDDL_EOD!AL90</f>
        <v>50</v>
      </c>
      <c r="N90">
        <f t="shared" si="7"/>
        <v>234.42000000000002</v>
      </c>
      <c r="O90" s="154">
        <f t="shared" si="8"/>
        <v>0</v>
      </c>
      <c r="P90">
        <v>99.61999999999999</v>
      </c>
      <c r="Q90">
        <v>49.919999999999995</v>
      </c>
      <c r="R90">
        <v>5.8199999999999994</v>
      </c>
      <c r="S90">
        <v>29.059999999999995</v>
      </c>
      <c r="T90">
        <v>49.999999999999993</v>
      </c>
      <c r="U90" s="156">
        <f t="shared" si="9"/>
        <v>234.42</v>
      </c>
      <c r="V90" s="154">
        <f t="shared" si="10"/>
        <v>0</v>
      </c>
      <c r="Y90">
        <f>BAWANA!AW90+BAWANA!AX90</f>
        <v>32</v>
      </c>
      <c r="Z90">
        <f>BAWANA!BD90+BAWANA!BE90</f>
        <v>3.58</v>
      </c>
      <c r="AA90">
        <f>BAWANA!X90+BAWANA!Y90</f>
        <v>32</v>
      </c>
      <c r="AB90">
        <f>BAWANA!AE90+BAWANA!AF90</f>
        <v>3.58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234.42</v>
      </c>
      <c r="E91">
        <f>BAWANA!AM91</f>
        <v>0</v>
      </c>
      <c r="F91">
        <f t="shared" si="11"/>
        <v>256</v>
      </c>
      <c r="G91">
        <f t="shared" si="12"/>
        <v>234.42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29.06</v>
      </c>
      <c r="M91">
        <f>TPDDL_EOD!AK91+TPDDL_EOD!AL91</f>
        <v>50</v>
      </c>
      <c r="N91">
        <f t="shared" si="7"/>
        <v>234.42000000000002</v>
      </c>
      <c r="O91" s="154">
        <f t="shared" si="8"/>
        <v>0</v>
      </c>
      <c r="P91">
        <v>99.61999999999999</v>
      </c>
      <c r="Q91">
        <v>49.919999999999995</v>
      </c>
      <c r="R91">
        <v>5.8199999999999994</v>
      </c>
      <c r="S91">
        <v>29.059999999999995</v>
      </c>
      <c r="T91">
        <v>49.999999999999993</v>
      </c>
      <c r="U91" s="156">
        <f t="shared" si="9"/>
        <v>234.42</v>
      </c>
      <c r="V91" s="154">
        <f t="shared" si="10"/>
        <v>0</v>
      </c>
      <c r="Y91">
        <f>BAWANA!AW91+BAWANA!AX91</f>
        <v>32</v>
      </c>
      <c r="Z91">
        <f>BAWANA!BD91+BAWANA!BE91</f>
        <v>3.58</v>
      </c>
      <c r="AA91">
        <f>BAWANA!X91+BAWANA!Y91</f>
        <v>32</v>
      </c>
      <c r="AB91">
        <f>BAWANA!AE91+BAWANA!AF91</f>
        <v>3.58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234.42</v>
      </c>
      <c r="E92">
        <f>BAWANA!AM92</f>
        <v>0</v>
      </c>
      <c r="F92">
        <f t="shared" si="11"/>
        <v>256</v>
      </c>
      <c r="G92">
        <f t="shared" si="12"/>
        <v>234.42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29.06</v>
      </c>
      <c r="M92">
        <f>TPDDL_EOD!AK92+TPDDL_EOD!AL92</f>
        <v>50</v>
      </c>
      <c r="N92">
        <f t="shared" si="7"/>
        <v>234.42000000000002</v>
      </c>
      <c r="O92" s="154">
        <f t="shared" si="8"/>
        <v>0</v>
      </c>
      <c r="P92">
        <v>99.61999999999999</v>
      </c>
      <c r="Q92">
        <v>49.919999999999995</v>
      </c>
      <c r="R92">
        <v>5.8199999999999994</v>
      </c>
      <c r="S92">
        <v>29.059999999999995</v>
      </c>
      <c r="T92">
        <v>49.999999999999993</v>
      </c>
      <c r="U92" s="156">
        <f t="shared" si="9"/>
        <v>234.42</v>
      </c>
      <c r="V92" s="154">
        <f t="shared" si="10"/>
        <v>0</v>
      </c>
      <c r="Y92">
        <f>BAWANA!AW92+BAWANA!AX92</f>
        <v>32</v>
      </c>
      <c r="Z92">
        <f>BAWANA!BD92+BAWANA!BE92</f>
        <v>3.58</v>
      </c>
      <c r="AA92">
        <f>BAWANA!X92+BAWANA!Y92</f>
        <v>32</v>
      </c>
      <c r="AB92">
        <f>BAWANA!AE92+BAWANA!AF92</f>
        <v>3.58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234.42</v>
      </c>
      <c r="E93">
        <f>BAWANA!AM93</f>
        <v>0</v>
      </c>
      <c r="F93">
        <f t="shared" si="11"/>
        <v>256</v>
      </c>
      <c r="G93">
        <f t="shared" si="12"/>
        <v>234.42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29.06</v>
      </c>
      <c r="M93">
        <f>TPDDL_EOD!AK93+TPDDL_EOD!AL93</f>
        <v>50</v>
      </c>
      <c r="N93">
        <f t="shared" si="7"/>
        <v>234.42000000000002</v>
      </c>
      <c r="O93" s="154">
        <f t="shared" si="8"/>
        <v>0</v>
      </c>
      <c r="P93">
        <v>99.61999999999999</v>
      </c>
      <c r="Q93">
        <v>49.919999999999995</v>
      </c>
      <c r="R93">
        <v>5.8199999999999994</v>
      </c>
      <c r="S93">
        <v>29.059999999999995</v>
      </c>
      <c r="T93">
        <v>49.999999999999993</v>
      </c>
      <c r="U93" s="156">
        <f t="shared" si="9"/>
        <v>234.42</v>
      </c>
      <c r="V93" s="154">
        <f t="shared" si="10"/>
        <v>0</v>
      </c>
      <c r="Y93">
        <f>BAWANA!AW93+BAWANA!AX93</f>
        <v>32</v>
      </c>
      <c r="Z93">
        <f>BAWANA!BD93+BAWANA!BE93</f>
        <v>3.58</v>
      </c>
      <c r="AA93">
        <f>BAWANA!X93+BAWANA!Y93</f>
        <v>32</v>
      </c>
      <c r="AB93">
        <f>BAWANA!AE93+BAWANA!AF93</f>
        <v>3.58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234.42</v>
      </c>
      <c r="E94">
        <f>BAWANA!AM94</f>
        <v>0</v>
      </c>
      <c r="F94">
        <f t="shared" si="11"/>
        <v>256</v>
      </c>
      <c r="G94">
        <f t="shared" si="12"/>
        <v>234.42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29.06</v>
      </c>
      <c r="M94">
        <f>TPDDL_EOD!AK94+TPDDL_EOD!AL94</f>
        <v>50</v>
      </c>
      <c r="N94">
        <f t="shared" si="7"/>
        <v>234.42000000000002</v>
      </c>
      <c r="O94" s="154">
        <f t="shared" si="8"/>
        <v>0</v>
      </c>
      <c r="P94">
        <v>99.61999999999999</v>
      </c>
      <c r="Q94">
        <v>49.919999999999995</v>
      </c>
      <c r="R94">
        <v>5.8199999999999994</v>
      </c>
      <c r="S94">
        <v>29.059999999999995</v>
      </c>
      <c r="T94">
        <v>49.999999999999993</v>
      </c>
      <c r="U94" s="156">
        <f t="shared" si="9"/>
        <v>234.42</v>
      </c>
      <c r="V94" s="154">
        <f t="shared" si="10"/>
        <v>0</v>
      </c>
      <c r="Y94">
        <f>BAWANA!AW94+BAWANA!AX94</f>
        <v>32</v>
      </c>
      <c r="Z94">
        <f>BAWANA!BD94+BAWANA!BE94</f>
        <v>3.58</v>
      </c>
      <c r="AA94">
        <f>BAWANA!X94+BAWANA!Y94</f>
        <v>32</v>
      </c>
      <c r="AB94">
        <f>BAWANA!AE94+BAWANA!AF94</f>
        <v>3.58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234.42</v>
      </c>
      <c r="E95">
        <f>BAWANA!AM95</f>
        <v>0</v>
      </c>
      <c r="F95">
        <f t="shared" si="11"/>
        <v>256</v>
      </c>
      <c r="G95">
        <f t="shared" si="12"/>
        <v>234.42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29.06</v>
      </c>
      <c r="M95">
        <f>TPDDL_EOD!AK95+TPDDL_EOD!AL95</f>
        <v>50</v>
      </c>
      <c r="N95">
        <f t="shared" si="7"/>
        <v>234.42000000000002</v>
      </c>
      <c r="O95" s="154">
        <f t="shared" si="8"/>
        <v>0</v>
      </c>
      <c r="P95">
        <v>99.61999999999999</v>
      </c>
      <c r="Q95">
        <v>49.919999999999995</v>
      </c>
      <c r="R95">
        <v>5.8199999999999994</v>
      </c>
      <c r="S95">
        <v>29.059999999999995</v>
      </c>
      <c r="T95">
        <v>49.999999999999993</v>
      </c>
      <c r="U95" s="156">
        <f t="shared" si="9"/>
        <v>234.42</v>
      </c>
      <c r="V95" s="154">
        <f t="shared" si="10"/>
        <v>0</v>
      </c>
      <c r="Y95">
        <f>BAWANA!AW95+BAWANA!AX95</f>
        <v>32</v>
      </c>
      <c r="Z95">
        <f>BAWANA!BD95+BAWANA!BE95</f>
        <v>3.58</v>
      </c>
      <c r="AA95">
        <f>BAWANA!X95+BAWANA!Y95</f>
        <v>32</v>
      </c>
      <c r="AB95">
        <f>BAWANA!AE95+BAWANA!AF95</f>
        <v>3.58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234.42</v>
      </c>
      <c r="E96">
        <f>BAWANA!AM96</f>
        <v>0</v>
      </c>
      <c r="F96">
        <f t="shared" si="11"/>
        <v>256</v>
      </c>
      <c r="G96">
        <f t="shared" si="12"/>
        <v>234.42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29.06</v>
      </c>
      <c r="M96">
        <f>TPDDL_EOD!AK96+TPDDL_EOD!AL96</f>
        <v>50</v>
      </c>
      <c r="N96">
        <f t="shared" si="7"/>
        <v>234.42000000000002</v>
      </c>
      <c r="O96" s="154">
        <f t="shared" si="8"/>
        <v>0</v>
      </c>
      <c r="P96">
        <v>99.61999999999999</v>
      </c>
      <c r="Q96">
        <v>49.919999999999995</v>
      </c>
      <c r="R96">
        <v>5.8199999999999994</v>
      </c>
      <c r="S96">
        <v>29.059999999999995</v>
      </c>
      <c r="T96">
        <v>49.999999999999993</v>
      </c>
      <c r="U96" s="156">
        <f t="shared" si="9"/>
        <v>234.42</v>
      </c>
      <c r="V96" s="154">
        <f t="shared" si="10"/>
        <v>0</v>
      </c>
      <c r="Y96">
        <f>BAWANA!AW96+BAWANA!AX96</f>
        <v>32</v>
      </c>
      <c r="Z96">
        <f>BAWANA!BD96+BAWANA!BE96</f>
        <v>3.58</v>
      </c>
      <c r="AA96">
        <f>BAWANA!X96+BAWANA!Y96</f>
        <v>32</v>
      </c>
      <c r="AB96">
        <f>BAWANA!AE96+BAWANA!AF96</f>
        <v>3.58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234.42</v>
      </c>
      <c r="E97">
        <f>BAWANA!AM97</f>
        <v>0</v>
      </c>
      <c r="F97">
        <f t="shared" si="11"/>
        <v>256</v>
      </c>
      <c r="G97">
        <f t="shared" si="12"/>
        <v>234.42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29.06</v>
      </c>
      <c r="M97">
        <f>TPDDL_EOD!AK97+TPDDL_EOD!AL97</f>
        <v>50</v>
      </c>
      <c r="N97">
        <f t="shared" si="7"/>
        <v>234.42000000000002</v>
      </c>
      <c r="O97" s="154">
        <f t="shared" si="8"/>
        <v>0</v>
      </c>
      <c r="P97">
        <v>99.61999999999999</v>
      </c>
      <c r="Q97">
        <v>49.919999999999995</v>
      </c>
      <c r="R97">
        <v>5.8199999999999994</v>
      </c>
      <c r="S97">
        <v>29.059999999999995</v>
      </c>
      <c r="T97">
        <v>49.999999999999993</v>
      </c>
      <c r="U97" s="156">
        <f t="shared" si="9"/>
        <v>234.42</v>
      </c>
      <c r="V97" s="154">
        <f t="shared" si="10"/>
        <v>0</v>
      </c>
      <c r="Y97">
        <f>BAWANA!AW97+BAWANA!AX97</f>
        <v>32</v>
      </c>
      <c r="Z97">
        <f>BAWANA!BD97+BAWANA!BE97</f>
        <v>3.58</v>
      </c>
      <c r="AA97">
        <f>BAWANA!X97+BAWANA!Y97</f>
        <v>32</v>
      </c>
      <c r="AB97">
        <f>BAWANA!AE97+BAWANA!AF97</f>
        <v>3.58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234.42</v>
      </c>
      <c r="E98">
        <f>BAWANA!AM98</f>
        <v>0</v>
      </c>
      <c r="F98">
        <f t="shared" si="11"/>
        <v>256</v>
      </c>
      <c r="G98">
        <f t="shared" si="12"/>
        <v>234.42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29.06</v>
      </c>
      <c r="M98">
        <f>TPDDL_EOD!AK98+TPDDL_EOD!AL98</f>
        <v>50</v>
      </c>
      <c r="N98">
        <f t="shared" si="7"/>
        <v>234.42000000000002</v>
      </c>
      <c r="O98" s="154">
        <f t="shared" si="8"/>
        <v>0</v>
      </c>
      <c r="P98">
        <v>99.61999999999999</v>
      </c>
      <c r="Q98">
        <v>49.919999999999995</v>
      </c>
      <c r="R98">
        <v>5.8199999999999994</v>
      </c>
      <c r="S98">
        <v>29.059999999999995</v>
      </c>
      <c r="T98">
        <v>49.999999999999993</v>
      </c>
      <c r="U98" s="156">
        <f t="shared" si="9"/>
        <v>234.42</v>
      </c>
      <c r="V98" s="154">
        <f t="shared" si="10"/>
        <v>0</v>
      </c>
      <c r="Y98">
        <f>BAWANA!AW98+BAWANA!AX98</f>
        <v>32</v>
      </c>
      <c r="Z98">
        <f>BAWANA!BD98+BAWANA!BE98</f>
        <v>3.58</v>
      </c>
      <c r="AA98">
        <f>BAWANA!X98+BAWANA!Y98</f>
        <v>32</v>
      </c>
      <c r="AB98">
        <f>BAWANA!AE98+BAWANA!AF98</f>
        <v>3.58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5.3502024999999875</v>
      </c>
      <c r="E99" s="156">
        <f t="shared" si="14"/>
        <v>0</v>
      </c>
      <c r="F99" s="156">
        <f t="shared" si="14"/>
        <v>6.1440000000000001</v>
      </c>
      <c r="G99" s="156">
        <f t="shared" si="14"/>
        <v>5.3502024999999875</v>
      </c>
      <c r="H99" s="156"/>
      <c r="I99" s="156">
        <f t="shared" si="14"/>
        <v>2.0912150000000005</v>
      </c>
      <c r="J99" s="156">
        <f t="shared" si="14"/>
        <v>1.1966650000000012</v>
      </c>
      <c r="K99" s="156">
        <f t="shared" si="14"/>
        <v>0.13951499999999994</v>
      </c>
      <c r="L99" s="156">
        <f t="shared" si="14"/>
        <v>0.69661499999999899</v>
      </c>
      <c r="M99" s="156">
        <f t="shared" si="14"/>
        <v>1.2420774999999986</v>
      </c>
      <c r="N99" s="156">
        <f t="shared" si="14"/>
        <v>5.3660874999999848</v>
      </c>
      <c r="O99" s="156">
        <f t="shared" si="14"/>
        <v>-1.5885000000000402E-2</v>
      </c>
      <c r="P99" s="156">
        <f t="shared" si="14"/>
        <v>2.0844714893684895</v>
      </c>
      <c r="Q99" s="156">
        <f t="shared" si="14"/>
        <v>1.1932577821858215</v>
      </c>
      <c r="R99" s="156">
        <f t="shared" si="14"/>
        <v>0.13912089954206708</v>
      </c>
      <c r="S99" s="156">
        <f t="shared" si="14"/>
        <v>0.69464844203270781</v>
      </c>
      <c r="T99" s="156">
        <f t="shared" si="14"/>
        <v>1.2387038868709161</v>
      </c>
      <c r="U99" s="156">
        <f t="shared" si="14"/>
        <v>5.3502024999999875</v>
      </c>
      <c r="V99" s="156">
        <f t="shared" si="10"/>
        <v>0</v>
      </c>
      <c r="Y99" s="156">
        <f>SUM(Y3:Y98)/4000</f>
        <v>0.76709500000000008</v>
      </c>
      <c r="Z99" s="156">
        <f t="shared" ref="Z99:AD99" si="15">SUM(Z3:Z98)/4000</f>
        <v>0.42754749999999908</v>
      </c>
      <c r="AA99" s="156">
        <f t="shared" si="15"/>
        <v>0.76709500000000008</v>
      </c>
      <c r="AB99" s="156">
        <f t="shared" si="15"/>
        <v>0.42754749999999908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6"/>
      <c r="B2" t="s">
        <v>498</v>
      </c>
      <c r="C2" t="s">
        <v>499</v>
      </c>
      <c r="D2" t="s">
        <v>500</v>
      </c>
      <c r="E2" t="s">
        <v>502</v>
      </c>
      <c r="F2" t="s">
        <v>503</v>
      </c>
      <c r="G2" t="s">
        <v>504</v>
      </c>
      <c r="H2" t="s">
        <v>510</v>
      </c>
      <c r="I2" t="s">
        <v>511</v>
      </c>
      <c r="J2" t="s">
        <v>512</v>
      </c>
      <c r="K2" t="s">
        <v>513</v>
      </c>
      <c r="L2" t="s">
        <v>516</v>
      </c>
      <c r="M2" t="s">
        <v>523</v>
      </c>
      <c r="N2" t="s">
        <v>524</v>
      </c>
      <c r="O2" t="s">
        <v>525</v>
      </c>
      <c r="P2" t="s">
        <v>528</v>
      </c>
      <c r="Q2" t="s">
        <v>532</v>
      </c>
      <c r="R2" t="s">
        <v>533</v>
      </c>
      <c r="S2" t="s">
        <v>534</v>
      </c>
      <c r="T2" t="s">
        <v>535</v>
      </c>
      <c r="U2" t="s">
        <v>463</v>
      </c>
      <c r="V2" t="s">
        <v>448</v>
      </c>
      <c r="W2" t="s">
        <v>451</v>
      </c>
      <c r="Z2" t="s">
        <v>505</v>
      </c>
      <c r="AA2" t="s">
        <v>506</v>
      </c>
      <c r="AB2" t="s">
        <v>507</v>
      </c>
      <c r="AC2" t="s">
        <v>508</v>
      </c>
      <c r="AD2" t="s">
        <v>514</v>
      </c>
      <c r="AE2" t="s">
        <v>515</v>
      </c>
      <c r="AF2" t="s">
        <v>517</v>
      </c>
      <c r="AG2" t="s">
        <v>518</v>
      </c>
      <c r="AH2" t="s">
        <v>519</v>
      </c>
      <c r="AI2" t="s">
        <v>520</v>
      </c>
      <c r="AJ2" t="s">
        <v>521</v>
      </c>
      <c r="AK2" t="s">
        <v>522</v>
      </c>
      <c r="AL2" t="s">
        <v>526</v>
      </c>
      <c r="AM2" t="s">
        <v>527</v>
      </c>
      <c r="AN2" t="s">
        <v>529</v>
      </c>
      <c r="AO2" t="s">
        <v>465</v>
      </c>
      <c r="AP2" t="s">
        <v>530</v>
      </c>
      <c r="AQ2" t="s">
        <v>531</v>
      </c>
      <c r="AR2" t="s">
        <v>536</v>
      </c>
      <c r="AS2" s="19"/>
      <c r="AT2" s="204" t="s">
        <v>447</v>
      </c>
      <c r="AU2" s="169"/>
      <c r="AV2" s="204" t="s">
        <v>497</v>
      </c>
      <c r="AW2" s="204" t="s">
        <v>501</v>
      </c>
      <c r="AX2" s="204" t="s">
        <v>509</v>
      </c>
      <c r="AY2" s="169"/>
      <c r="AZ2" s="169"/>
      <c r="BA2" s="216"/>
      <c r="BD2" t="s">
        <v>453</v>
      </c>
      <c r="BE2" t="s">
        <v>460</v>
      </c>
      <c r="BF2" t="s">
        <v>458</v>
      </c>
      <c r="BG2" t="s">
        <v>449</v>
      </c>
      <c r="BH2" t="s">
        <v>466</v>
      </c>
      <c r="BI2" t="s">
        <v>467</v>
      </c>
      <c r="BJ2" t="s">
        <v>464</v>
      </c>
      <c r="BK2" t="s">
        <v>457</v>
      </c>
      <c r="BL2" t="s">
        <v>456</v>
      </c>
      <c r="BM2" t="s">
        <v>452</v>
      </c>
      <c r="BN2" t="s">
        <v>454</v>
      </c>
      <c r="BO2" t="s">
        <v>461</v>
      </c>
      <c r="BP2" t="s">
        <v>462</v>
      </c>
      <c r="BQ2" t="s">
        <v>450</v>
      </c>
      <c r="BR2" t="s">
        <v>455</v>
      </c>
      <c r="BS2" t="s">
        <v>459</v>
      </c>
    </row>
    <row r="3" spans="1:75">
      <c r="A3" t="s">
        <v>45</v>
      </c>
      <c r="B3">
        <v>0</v>
      </c>
      <c r="C3">
        <v>0</v>
      </c>
      <c r="D3">
        <v>21</v>
      </c>
      <c r="E3">
        <v>0</v>
      </c>
      <c r="F3">
        <v>0</v>
      </c>
      <c r="G3">
        <v>0</v>
      </c>
      <c r="H3">
        <v>0</v>
      </c>
      <c r="I3">
        <v>73.432000000000002</v>
      </c>
      <c r="J3">
        <v>15.343999999999999</v>
      </c>
      <c r="K3">
        <v>215.533728</v>
      </c>
      <c r="L3">
        <v>435.435</v>
      </c>
      <c r="M3">
        <v>85</v>
      </c>
      <c r="N3">
        <v>118.125</v>
      </c>
      <c r="O3">
        <v>123.66562500000001</v>
      </c>
      <c r="P3">
        <v>137.25</v>
      </c>
      <c r="Q3">
        <v>21.823619999999998</v>
      </c>
      <c r="R3">
        <v>42.392195999999998</v>
      </c>
      <c r="S3">
        <v>26.390910000000002</v>
      </c>
      <c r="T3">
        <v>0</v>
      </c>
      <c r="U3">
        <v>338.625</v>
      </c>
      <c r="V3">
        <v>20.731850000000001</v>
      </c>
      <c r="W3">
        <v>147.515625</v>
      </c>
      <c r="X3">
        <v>0</v>
      </c>
      <c r="Y3">
        <v>0</v>
      </c>
      <c r="Z3">
        <v>13.1076</v>
      </c>
      <c r="AA3">
        <v>42.66</v>
      </c>
      <c r="AB3">
        <v>39.510120000000001</v>
      </c>
      <c r="AC3">
        <v>29.062808</v>
      </c>
      <c r="AD3">
        <v>36.591700000000003</v>
      </c>
      <c r="AE3">
        <v>32.844799999999999</v>
      </c>
      <c r="AF3">
        <v>8.8740000000000006</v>
      </c>
      <c r="AG3">
        <v>38.7684</v>
      </c>
      <c r="AH3">
        <v>152.94049999999999</v>
      </c>
      <c r="AI3">
        <v>31.188500000000001</v>
      </c>
      <c r="AJ3">
        <v>0</v>
      </c>
      <c r="AK3">
        <v>51.267600000000002</v>
      </c>
      <c r="AL3">
        <v>79.364599999999996</v>
      </c>
      <c r="AM3">
        <v>15.804048</v>
      </c>
      <c r="AN3">
        <v>0.68867999999999996</v>
      </c>
      <c r="AO3">
        <v>19.11</v>
      </c>
      <c r="AP3">
        <v>12.9381</v>
      </c>
      <c r="AQ3">
        <v>43.847999999999999</v>
      </c>
      <c r="AR3">
        <v>32.284799999999997</v>
      </c>
      <c r="AS3">
        <v>0</v>
      </c>
      <c r="AT3">
        <v>11.2476</v>
      </c>
      <c r="AU3">
        <v>0</v>
      </c>
      <c r="AV3">
        <v>21</v>
      </c>
      <c r="AW3">
        <v>69.504000000000005</v>
      </c>
      <c r="AX3">
        <v>3.2879999999999998</v>
      </c>
      <c r="AY3">
        <v>0</v>
      </c>
      <c r="AZ3">
        <f>BW3</f>
        <v>66.27000000000001</v>
      </c>
      <c r="BA3">
        <f>SUM(B3:AZ3)</f>
        <v>2674.4284100000004</v>
      </c>
      <c r="BD3">
        <v>16.05</v>
      </c>
      <c r="BE3">
        <v>7.63</v>
      </c>
      <c r="BF3">
        <v>1.0900000000000001</v>
      </c>
      <c r="BG3">
        <v>4.09</v>
      </c>
      <c r="BH3">
        <v>5.81</v>
      </c>
      <c r="BI3">
        <v>4.78</v>
      </c>
      <c r="BJ3">
        <v>3.11</v>
      </c>
      <c r="BK3">
        <v>3.33</v>
      </c>
      <c r="BL3">
        <v>2.12</v>
      </c>
      <c r="BM3">
        <v>1.59</v>
      </c>
      <c r="BN3">
        <v>0.52</v>
      </c>
      <c r="BO3">
        <v>9.1300000000000008</v>
      </c>
      <c r="BP3">
        <v>0</v>
      </c>
      <c r="BQ3">
        <v>4.42</v>
      </c>
      <c r="BR3">
        <v>2.15</v>
      </c>
      <c r="BS3">
        <v>0.45</v>
      </c>
      <c r="BT3">
        <v>0</v>
      </c>
      <c r="BU3">
        <v>0</v>
      </c>
      <c r="BV3">
        <v>0</v>
      </c>
      <c r="BW3">
        <f>SUM(BD3:BV3)</f>
        <v>66.27000000000001</v>
      </c>
    </row>
    <row r="4" spans="1:75">
      <c r="A4" t="s">
        <v>46</v>
      </c>
      <c r="B4">
        <v>0</v>
      </c>
      <c r="C4">
        <v>0</v>
      </c>
      <c r="D4">
        <v>21</v>
      </c>
      <c r="E4">
        <v>0</v>
      </c>
      <c r="F4">
        <v>0</v>
      </c>
      <c r="G4">
        <v>0</v>
      </c>
      <c r="H4">
        <v>0</v>
      </c>
      <c r="I4">
        <v>73.432000000000002</v>
      </c>
      <c r="J4">
        <v>15.343999999999999</v>
      </c>
      <c r="K4">
        <v>215.533728</v>
      </c>
      <c r="L4">
        <v>435.435</v>
      </c>
      <c r="M4">
        <v>85</v>
      </c>
      <c r="N4">
        <v>118.125</v>
      </c>
      <c r="O4">
        <v>123.66562500000001</v>
      </c>
      <c r="P4">
        <v>137.25</v>
      </c>
      <c r="Q4">
        <v>21.823619999999998</v>
      </c>
      <c r="R4">
        <v>42.392195999999998</v>
      </c>
      <c r="S4">
        <v>26.390910000000002</v>
      </c>
      <c r="T4">
        <v>0</v>
      </c>
      <c r="U4">
        <v>338.625</v>
      </c>
      <c r="V4">
        <v>20.731850000000001</v>
      </c>
      <c r="W4">
        <v>147.515625</v>
      </c>
      <c r="X4">
        <v>0</v>
      </c>
      <c r="Y4">
        <v>0</v>
      </c>
      <c r="Z4">
        <v>13.1076</v>
      </c>
      <c r="AA4">
        <v>42.66</v>
      </c>
      <c r="AB4">
        <v>39.510120000000001</v>
      </c>
      <c r="AC4">
        <v>29.062808</v>
      </c>
      <c r="AD4">
        <v>36.591700000000003</v>
      </c>
      <c r="AE4">
        <v>32.844799999999999</v>
      </c>
      <c r="AF4">
        <v>8.8740000000000006</v>
      </c>
      <c r="AG4">
        <v>38.7684</v>
      </c>
      <c r="AH4">
        <v>152.94049999999999</v>
      </c>
      <c r="AI4">
        <v>31.188500000000001</v>
      </c>
      <c r="AJ4">
        <v>0</v>
      </c>
      <c r="AK4">
        <v>51.267600000000002</v>
      </c>
      <c r="AL4">
        <v>79.364599999999996</v>
      </c>
      <c r="AM4">
        <v>15.804048</v>
      </c>
      <c r="AN4">
        <v>0.68867999999999996</v>
      </c>
      <c r="AO4">
        <v>19.11</v>
      </c>
      <c r="AP4">
        <v>12.9381</v>
      </c>
      <c r="AQ4">
        <v>43.847999999999999</v>
      </c>
      <c r="AR4">
        <v>32.284799999999997</v>
      </c>
      <c r="AS4">
        <v>0</v>
      </c>
      <c r="AT4">
        <v>11.2476</v>
      </c>
      <c r="AU4">
        <v>0</v>
      </c>
      <c r="AV4">
        <v>21</v>
      </c>
      <c r="AW4">
        <v>69.504000000000005</v>
      </c>
      <c r="AX4">
        <v>3.2879999999999998</v>
      </c>
      <c r="AY4">
        <v>0</v>
      </c>
      <c r="AZ4">
        <f t="shared" ref="AZ4:AZ67" si="0">BW4</f>
        <v>66.27000000000001</v>
      </c>
      <c r="BA4">
        <f t="shared" ref="BA4:BA67" si="1">SUM(B4:AZ4)</f>
        <v>2674.4284100000004</v>
      </c>
      <c r="BD4">
        <v>16.05</v>
      </c>
      <c r="BE4">
        <v>7.63</v>
      </c>
      <c r="BF4">
        <v>1.0900000000000001</v>
      </c>
      <c r="BG4">
        <v>4.09</v>
      </c>
      <c r="BH4">
        <v>5.81</v>
      </c>
      <c r="BI4">
        <v>4.78</v>
      </c>
      <c r="BJ4">
        <v>3.11</v>
      </c>
      <c r="BK4">
        <v>3.33</v>
      </c>
      <c r="BL4">
        <v>2.12</v>
      </c>
      <c r="BM4">
        <v>1.59</v>
      </c>
      <c r="BN4">
        <v>0.52</v>
      </c>
      <c r="BO4">
        <v>9.1300000000000008</v>
      </c>
      <c r="BP4">
        <v>0</v>
      </c>
      <c r="BQ4">
        <v>4.42</v>
      </c>
      <c r="BR4">
        <v>2.15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66.27000000000001</v>
      </c>
    </row>
    <row r="5" spans="1:75">
      <c r="A5" t="s">
        <v>47</v>
      </c>
      <c r="B5">
        <v>0</v>
      </c>
      <c r="C5">
        <v>0</v>
      </c>
      <c r="D5">
        <v>21</v>
      </c>
      <c r="E5">
        <v>0</v>
      </c>
      <c r="F5">
        <v>0</v>
      </c>
      <c r="G5">
        <v>0</v>
      </c>
      <c r="H5">
        <v>0</v>
      </c>
      <c r="I5">
        <v>73.432000000000002</v>
      </c>
      <c r="J5">
        <v>15.343999999999999</v>
      </c>
      <c r="K5">
        <v>215.533728</v>
      </c>
      <c r="L5">
        <v>435.435</v>
      </c>
      <c r="M5">
        <v>85</v>
      </c>
      <c r="N5">
        <v>118.125</v>
      </c>
      <c r="O5">
        <v>123.66562500000001</v>
      </c>
      <c r="P5">
        <v>137.25</v>
      </c>
      <c r="Q5">
        <v>21.823619999999998</v>
      </c>
      <c r="R5">
        <v>42.392195999999998</v>
      </c>
      <c r="S5">
        <v>26.390910000000002</v>
      </c>
      <c r="T5">
        <v>0</v>
      </c>
      <c r="U5">
        <v>345.375</v>
      </c>
      <c r="V5">
        <v>20.731850000000001</v>
      </c>
      <c r="W5">
        <v>147.515625</v>
      </c>
      <c r="X5">
        <v>0</v>
      </c>
      <c r="Y5">
        <v>0</v>
      </c>
      <c r="Z5">
        <v>13.1076</v>
      </c>
      <c r="AA5">
        <v>42.66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38.7684</v>
      </c>
      <c r="AH5">
        <v>152.94049999999999</v>
      </c>
      <c r="AI5">
        <v>31.188500000000001</v>
      </c>
      <c r="AJ5">
        <v>0</v>
      </c>
      <c r="AK5">
        <v>51.267600000000002</v>
      </c>
      <c r="AL5">
        <v>79.364599999999996</v>
      </c>
      <c r="AM5">
        <v>10.557359999999999</v>
      </c>
      <c r="AN5">
        <v>0.68867999999999996</v>
      </c>
      <c r="AO5">
        <v>19.11</v>
      </c>
      <c r="AP5">
        <v>12.9381</v>
      </c>
      <c r="AQ5">
        <v>43.847999999999999</v>
      </c>
      <c r="AR5">
        <v>32.284799999999997</v>
      </c>
      <c r="AS5">
        <v>0</v>
      </c>
      <c r="AT5">
        <v>11.2476</v>
      </c>
      <c r="AU5">
        <v>0</v>
      </c>
      <c r="AV5">
        <v>21</v>
      </c>
      <c r="AW5">
        <v>69.504000000000005</v>
      </c>
      <c r="AX5">
        <v>3.2879999999999998</v>
      </c>
      <c r="AY5">
        <v>0</v>
      </c>
      <c r="AZ5">
        <f t="shared" si="0"/>
        <v>66.27000000000001</v>
      </c>
      <c r="BA5">
        <f t="shared" si="1"/>
        <v>2692.5234780000001</v>
      </c>
      <c r="BD5">
        <v>16.05</v>
      </c>
      <c r="BE5">
        <v>7.63</v>
      </c>
      <c r="BF5">
        <v>1.0900000000000001</v>
      </c>
      <c r="BG5">
        <v>4.09</v>
      </c>
      <c r="BH5">
        <v>5.81</v>
      </c>
      <c r="BI5">
        <v>4.78</v>
      </c>
      <c r="BJ5">
        <v>3.11</v>
      </c>
      <c r="BK5">
        <v>3.33</v>
      </c>
      <c r="BL5">
        <v>2.12</v>
      </c>
      <c r="BM5">
        <v>1.59</v>
      </c>
      <c r="BN5">
        <v>0.52</v>
      </c>
      <c r="BO5">
        <v>9.1300000000000008</v>
      </c>
      <c r="BP5">
        <v>0</v>
      </c>
      <c r="BQ5">
        <v>4.42</v>
      </c>
      <c r="BR5">
        <v>2.15</v>
      </c>
      <c r="BS5">
        <v>0.45</v>
      </c>
      <c r="BT5">
        <v>0</v>
      </c>
      <c r="BU5">
        <v>0</v>
      </c>
      <c r="BV5">
        <v>0</v>
      </c>
      <c r="BW5">
        <f t="shared" si="2"/>
        <v>66.27000000000001</v>
      </c>
    </row>
    <row r="6" spans="1:75">
      <c r="A6" t="s">
        <v>48</v>
      </c>
      <c r="B6">
        <v>0</v>
      </c>
      <c r="C6">
        <v>0</v>
      </c>
      <c r="D6">
        <v>21</v>
      </c>
      <c r="E6">
        <v>0</v>
      </c>
      <c r="F6">
        <v>0</v>
      </c>
      <c r="G6">
        <v>0</v>
      </c>
      <c r="H6">
        <v>0</v>
      </c>
      <c r="I6">
        <v>73.432000000000002</v>
      </c>
      <c r="J6">
        <v>15.343999999999999</v>
      </c>
      <c r="K6">
        <v>215.533728</v>
      </c>
      <c r="L6">
        <v>435.435</v>
      </c>
      <c r="M6">
        <v>85</v>
      </c>
      <c r="N6">
        <v>118.125</v>
      </c>
      <c r="O6">
        <v>123.66562500000001</v>
      </c>
      <c r="P6">
        <v>137.25</v>
      </c>
      <c r="Q6">
        <v>21.823619999999998</v>
      </c>
      <c r="R6">
        <v>42.392195999999998</v>
      </c>
      <c r="S6">
        <v>26.390910000000002</v>
      </c>
      <c r="T6">
        <v>0</v>
      </c>
      <c r="U6">
        <v>345.375</v>
      </c>
      <c r="V6">
        <v>20.731850000000001</v>
      </c>
      <c r="W6">
        <v>147.515625</v>
      </c>
      <c r="X6">
        <v>0</v>
      </c>
      <c r="Y6">
        <v>0</v>
      </c>
      <c r="Z6">
        <v>13.1076</v>
      </c>
      <c r="AA6">
        <v>42.66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38.7684</v>
      </c>
      <c r="AH6">
        <v>152.94049999999999</v>
      </c>
      <c r="AI6">
        <v>31.188500000000001</v>
      </c>
      <c r="AJ6">
        <v>0</v>
      </c>
      <c r="AK6">
        <v>51.267600000000002</v>
      </c>
      <c r="AL6">
        <v>79.364599999999996</v>
      </c>
      <c r="AM6">
        <v>10.557359999999999</v>
      </c>
      <c r="AN6">
        <v>0.68867999999999996</v>
      </c>
      <c r="AO6">
        <v>19.11</v>
      </c>
      <c r="AP6">
        <v>12.9381</v>
      </c>
      <c r="AQ6">
        <v>43.847999999999999</v>
      </c>
      <c r="AR6">
        <v>31.897383000000001</v>
      </c>
      <c r="AS6">
        <v>0</v>
      </c>
      <c r="AT6">
        <v>11.2476</v>
      </c>
      <c r="AU6">
        <v>0</v>
      </c>
      <c r="AV6">
        <v>21</v>
      </c>
      <c r="AW6">
        <v>69.504000000000005</v>
      </c>
      <c r="AX6">
        <v>3.2879999999999998</v>
      </c>
      <c r="AY6">
        <v>0</v>
      </c>
      <c r="AZ6">
        <f t="shared" si="0"/>
        <v>66.27000000000001</v>
      </c>
      <c r="BA6">
        <f t="shared" si="1"/>
        <v>2692.1360610000002</v>
      </c>
      <c r="BD6">
        <v>16.05</v>
      </c>
      <c r="BE6">
        <v>7.63</v>
      </c>
      <c r="BF6">
        <v>1.0900000000000001</v>
      </c>
      <c r="BG6">
        <v>4.09</v>
      </c>
      <c r="BH6">
        <v>5.81</v>
      </c>
      <c r="BI6">
        <v>4.78</v>
      </c>
      <c r="BJ6">
        <v>3.11</v>
      </c>
      <c r="BK6">
        <v>3.33</v>
      </c>
      <c r="BL6">
        <v>2.12</v>
      </c>
      <c r="BM6">
        <v>1.59</v>
      </c>
      <c r="BN6">
        <v>0.52</v>
      </c>
      <c r="BO6">
        <v>9.1300000000000008</v>
      </c>
      <c r="BP6">
        <v>0</v>
      </c>
      <c r="BQ6">
        <v>4.42</v>
      </c>
      <c r="BR6">
        <v>2.15</v>
      </c>
      <c r="BS6">
        <v>0.45</v>
      </c>
      <c r="BT6">
        <v>0</v>
      </c>
      <c r="BU6">
        <v>0</v>
      </c>
      <c r="BV6">
        <v>0</v>
      </c>
      <c r="BW6">
        <f t="shared" si="2"/>
        <v>66.27000000000001</v>
      </c>
    </row>
    <row r="7" spans="1:75">
      <c r="A7" t="s">
        <v>49</v>
      </c>
      <c r="B7">
        <v>0</v>
      </c>
      <c r="C7">
        <v>0</v>
      </c>
      <c r="D7">
        <v>21</v>
      </c>
      <c r="E7">
        <v>0</v>
      </c>
      <c r="F7">
        <v>0</v>
      </c>
      <c r="G7">
        <v>0</v>
      </c>
      <c r="H7">
        <v>0</v>
      </c>
      <c r="I7">
        <v>73.432000000000002</v>
      </c>
      <c r="J7">
        <v>15.343999999999999</v>
      </c>
      <c r="K7">
        <v>215.533728</v>
      </c>
      <c r="L7">
        <v>435.435</v>
      </c>
      <c r="M7">
        <v>85</v>
      </c>
      <c r="N7">
        <v>118.125</v>
      </c>
      <c r="O7">
        <v>123.66562500000001</v>
      </c>
      <c r="P7">
        <v>137.25</v>
      </c>
      <c r="Q7">
        <v>21.823619999999998</v>
      </c>
      <c r="R7">
        <v>42.392195999999998</v>
      </c>
      <c r="S7">
        <v>26.390910000000002</v>
      </c>
      <c r="T7">
        <v>0</v>
      </c>
      <c r="U7">
        <v>345.375</v>
      </c>
      <c r="V7">
        <v>20.731850000000001</v>
      </c>
      <c r="W7">
        <v>147.515625</v>
      </c>
      <c r="X7">
        <v>0</v>
      </c>
      <c r="Y7">
        <v>0</v>
      </c>
      <c r="Z7">
        <v>13.1076</v>
      </c>
      <c r="AA7">
        <v>42.66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38.7684</v>
      </c>
      <c r="AH7">
        <v>152.94049999999999</v>
      </c>
      <c r="AI7">
        <v>15.276</v>
      </c>
      <c r="AJ7">
        <v>0</v>
      </c>
      <c r="AK7">
        <v>51.267600000000002</v>
      </c>
      <c r="AL7">
        <v>79.364599999999996</v>
      </c>
      <c r="AM7">
        <v>10.557359999999999</v>
      </c>
      <c r="AN7">
        <v>0.68867999999999996</v>
      </c>
      <c r="AO7">
        <v>19.11</v>
      </c>
      <c r="AP7">
        <v>12.9381</v>
      </c>
      <c r="AQ7">
        <v>32.886000000000003</v>
      </c>
      <c r="AR7">
        <v>31.897383000000001</v>
      </c>
      <c r="AS7">
        <v>0</v>
      </c>
      <c r="AT7">
        <v>11.2476</v>
      </c>
      <c r="AU7">
        <v>0</v>
      </c>
      <c r="AV7">
        <v>21</v>
      </c>
      <c r="AW7">
        <v>69.504000000000005</v>
      </c>
      <c r="AX7">
        <v>3.2879999999999998</v>
      </c>
      <c r="AY7">
        <v>0</v>
      </c>
      <c r="AZ7">
        <f t="shared" si="0"/>
        <v>66.27000000000001</v>
      </c>
      <c r="BA7">
        <f t="shared" si="1"/>
        <v>2665.2615609999998</v>
      </c>
      <c r="BD7">
        <v>16.05</v>
      </c>
      <c r="BE7">
        <v>7.63</v>
      </c>
      <c r="BF7">
        <v>1.0900000000000001</v>
      </c>
      <c r="BG7">
        <v>4.09</v>
      </c>
      <c r="BH7">
        <v>5.81</v>
      </c>
      <c r="BI7">
        <v>4.78</v>
      </c>
      <c r="BJ7">
        <v>3.11</v>
      </c>
      <c r="BK7">
        <v>3.33</v>
      </c>
      <c r="BL7">
        <v>2.12</v>
      </c>
      <c r="BM7">
        <v>1.59</v>
      </c>
      <c r="BN7">
        <v>0.52</v>
      </c>
      <c r="BO7">
        <v>9.1300000000000008</v>
      </c>
      <c r="BP7">
        <v>0</v>
      </c>
      <c r="BQ7">
        <v>4.42</v>
      </c>
      <c r="BR7">
        <v>2.15</v>
      </c>
      <c r="BS7">
        <v>0.45</v>
      </c>
      <c r="BT7">
        <v>0</v>
      </c>
      <c r="BU7">
        <v>0</v>
      </c>
      <c r="BV7">
        <v>0</v>
      </c>
      <c r="BW7">
        <f t="shared" si="2"/>
        <v>66.27000000000001</v>
      </c>
    </row>
    <row r="8" spans="1:75">
      <c r="A8" t="s">
        <v>50</v>
      </c>
      <c r="B8">
        <v>0</v>
      </c>
      <c r="C8">
        <v>0</v>
      </c>
      <c r="D8">
        <v>21</v>
      </c>
      <c r="E8">
        <v>0</v>
      </c>
      <c r="F8">
        <v>0</v>
      </c>
      <c r="G8">
        <v>0</v>
      </c>
      <c r="H8">
        <v>0</v>
      </c>
      <c r="I8">
        <v>73.432000000000002</v>
      </c>
      <c r="J8">
        <v>15.343999999999999</v>
      </c>
      <c r="K8">
        <v>215.533728</v>
      </c>
      <c r="L8">
        <v>435.435</v>
      </c>
      <c r="M8">
        <v>85</v>
      </c>
      <c r="N8">
        <v>118.125</v>
      </c>
      <c r="O8">
        <v>123.66562500000001</v>
      </c>
      <c r="P8">
        <v>137.25</v>
      </c>
      <c r="Q8">
        <v>21.823619999999998</v>
      </c>
      <c r="R8">
        <v>42.392195999999998</v>
      </c>
      <c r="S8">
        <v>26.390910000000002</v>
      </c>
      <c r="T8">
        <v>0</v>
      </c>
      <c r="U8">
        <v>345.375</v>
      </c>
      <c r="V8">
        <v>20.731850000000001</v>
      </c>
      <c r="W8">
        <v>147.515625</v>
      </c>
      <c r="X8">
        <v>0</v>
      </c>
      <c r="Y8">
        <v>0</v>
      </c>
      <c r="Z8">
        <v>13.1076</v>
      </c>
      <c r="AA8">
        <v>42.66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38.7684</v>
      </c>
      <c r="AH8">
        <v>152.94049999999999</v>
      </c>
      <c r="AI8">
        <v>15.276</v>
      </c>
      <c r="AJ8">
        <v>0</v>
      </c>
      <c r="AK8">
        <v>51.267600000000002</v>
      </c>
      <c r="AL8">
        <v>79.364599999999996</v>
      </c>
      <c r="AM8">
        <v>10.557359999999999</v>
      </c>
      <c r="AN8">
        <v>0.68867999999999996</v>
      </c>
      <c r="AO8">
        <v>19.11</v>
      </c>
      <c r="AP8">
        <v>12.9381</v>
      </c>
      <c r="AQ8">
        <v>32.886000000000003</v>
      </c>
      <c r="AR8">
        <v>31.897383000000001</v>
      </c>
      <c r="AS8">
        <v>0</v>
      </c>
      <c r="AT8">
        <v>11.2476</v>
      </c>
      <c r="AU8">
        <v>0</v>
      </c>
      <c r="AV8">
        <v>21</v>
      </c>
      <c r="AW8">
        <v>69.504000000000005</v>
      </c>
      <c r="AX8">
        <v>3.2879999999999998</v>
      </c>
      <c r="AY8">
        <v>0</v>
      </c>
      <c r="AZ8">
        <f t="shared" si="0"/>
        <v>66.27000000000001</v>
      </c>
      <c r="BA8">
        <f t="shared" si="1"/>
        <v>2665.2615609999998</v>
      </c>
      <c r="BD8">
        <v>16.05</v>
      </c>
      <c r="BE8">
        <v>7.63</v>
      </c>
      <c r="BF8">
        <v>1.0900000000000001</v>
      </c>
      <c r="BG8">
        <v>4.09</v>
      </c>
      <c r="BH8">
        <v>5.81</v>
      </c>
      <c r="BI8">
        <v>4.78</v>
      </c>
      <c r="BJ8">
        <v>3.11</v>
      </c>
      <c r="BK8">
        <v>3.33</v>
      </c>
      <c r="BL8">
        <v>2.12</v>
      </c>
      <c r="BM8">
        <v>1.59</v>
      </c>
      <c r="BN8">
        <v>0.52</v>
      </c>
      <c r="BO8">
        <v>9.1300000000000008</v>
      </c>
      <c r="BP8">
        <v>0</v>
      </c>
      <c r="BQ8">
        <v>4.42</v>
      </c>
      <c r="BR8">
        <v>2.15</v>
      </c>
      <c r="BS8">
        <v>0.45</v>
      </c>
      <c r="BT8">
        <v>0</v>
      </c>
      <c r="BU8">
        <v>0</v>
      </c>
      <c r="BV8">
        <v>0</v>
      </c>
      <c r="BW8">
        <f t="shared" si="2"/>
        <v>66.27000000000001</v>
      </c>
    </row>
    <row r="9" spans="1:75">
      <c r="A9" t="s">
        <v>51</v>
      </c>
      <c r="B9">
        <v>0</v>
      </c>
      <c r="C9">
        <v>0</v>
      </c>
      <c r="D9">
        <v>21</v>
      </c>
      <c r="E9">
        <v>0</v>
      </c>
      <c r="F9">
        <v>0</v>
      </c>
      <c r="G9">
        <v>0</v>
      </c>
      <c r="H9">
        <v>0</v>
      </c>
      <c r="I9">
        <v>73.432000000000002</v>
      </c>
      <c r="J9">
        <v>12.055999999999999</v>
      </c>
      <c r="K9">
        <v>215.533728</v>
      </c>
      <c r="L9">
        <v>435.435</v>
      </c>
      <c r="M9">
        <v>85</v>
      </c>
      <c r="N9">
        <v>118.125</v>
      </c>
      <c r="O9">
        <v>123.66562500000001</v>
      </c>
      <c r="P9">
        <v>137.25</v>
      </c>
      <c r="Q9">
        <v>21.823619999999998</v>
      </c>
      <c r="R9">
        <v>42.392195999999998</v>
      </c>
      <c r="S9">
        <v>26.390910000000002</v>
      </c>
      <c r="T9">
        <v>0</v>
      </c>
      <c r="U9">
        <v>345.375</v>
      </c>
      <c r="V9">
        <v>20.731850000000001</v>
      </c>
      <c r="W9">
        <v>147.515625</v>
      </c>
      <c r="X9">
        <v>0</v>
      </c>
      <c r="Y9">
        <v>0</v>
      </c>
      <c r="Z9">
        <v>13.1076</v>
      </c>
      <c r="AA9">
        <v>42.66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38.7684</v>
      </c>
      <c r="AH9">
        <v>152.94049999999999</v>
      </c>
      <c r="AI9">
        <v>15.276</v>
      </c>
      <c r="AJ9">
        <v>0</v>
      </c>
      <c r="AK9">
        <v>51.267600000000002</v>
      </c>
      <c r="AL9">
        <v>79.364599999999996</v>
      </c>
      <c r="AM9">
        <v>10.557359999999999</v>
      </c>
      <c r="AN9">
        <v>0.68867999999999996</v>
      </c>
      <c r="AO9">
        <v>19.11</v>
      </c>
      <c r="AP9">
        <v>12.9381</v>
      </c>
      <c r="AQ9">
        <v>21.923999999999999</v>
      </c>
      <c r="AR9">
        <v>31.897383000000001</v>
      </c>
      <c r="AS9">
        <v>0</v>
      </c>
      <c r="AT9">
        <v>11.2476</v>
      </c>
      <c r="AU9">
        <v>0</v>
      </c>
      <c r="AV9">
        <v>21</v>
      </c>
      <c r="AW9">
        <v>69.504000000000005</v>
      </c>
      <c r="AX9">
        <v>3.2879999999999998</v>
      </c>
      <c r="AY9">
        <v>0</v>
      </c>
      <c r="AZ9">
        <f t="shared" si="0"/>
        <v>66.27000000000001</v>
      </c>
      <c r="BA9">
        <f t="shared" si="1"/>
        <v>2651.0115609999998</v>
      </c>
      <c r="BD9">
        <v>16.05</v>
      </c>
      <c r="BE9">
        <v>7.63</v>
      </c>
      <c r="BF9">
        <v>1.0900000000000001</v>
      </c>
      <c r="BG9">
        <v>4.09</v>
      </c>
      <c r="BH9">
        <v>5.81</v>
      </c>
      <c r="BI9">
        <v>4.78</v>
      </c>
      <c r="BJ9">
        <v>3.11</v>
      </c>
      <c r="BK9">
        <v>3.33</v>
      </c>
      <c r="BL9">
        <v>2.12</v>
      </c>
      <c r="BM9">
        <v>1.59</v>
      </c>
      <c r="BN9">
        <v>0.52</v>
      </c>
      <c r="BO9">
        <v>9.1300000000000008</v>
      </c>
      <c r="BP9">
        <v>0</v>
      </c>
      <c r="BQ9">
        <v>4.42</v>
      </c>
      <c r="BR9">
        <v>2.15</v>
      </c>
      <c r="BS9">
        <v>0.45</v>
      </c>
      <c r="BT9">
        <v>0</v>
      </c>
      <c r="BU9">
        <v>0</v>
      </c>
      <c r="BV9">
        <v>0</v>
      </c>
      <c r="BW9">
        <f t="shared" si="2"/>
        <v>66.27000000000001</v>
      </c>
    </row>
    <row r="10" spans="1:75">
      <c r="A10" t="s">
        <v>52</v>
      </c>
      <c r="B10">
        <v>0</v>
      </c>
      <c r="C10">
        <v>0</v>
      </c>
      <c r="D10">
        <v>21</v>
      </c>
      <c r="E10">
        <v>0</v>
      </c>
      <c r="F10">
        <v>0</v>
      </c>
      <c r="G10">
        <v>0</v>
      </c>
      <c r="H10">
        <v>0</v>
      </c>
      <c r="I10">
        <v>73.432000000000002</v>
      </c>
      <c r="J10">
        <v>12.055999999999999</v>
      </c>
      <c r="K10">
        <v>215.533728</v>
      </c>
      <c r="L10">
        <v>435.435</v>
      </c>
      <c r="M10">
        <v>85</v>
      </c>
      <c r="N10">
        <v>118.125</v>
      </c>
      <c r="O10">
        <v>123.66562500000001</v>
      </c>
      <c r="P10">
        <v>137.25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345.375</v>
      </c>
      <c r="V10">
        <v>20.731850000000001</v>
      </c>
      <c r="W10">
        <v>147.515625</v>
      </c>
      <c r="X10">
        <v>0</v>
      </c>
      <c r="Y10">
        <v>0</v>
      </c>
      <c r="Z10">
        <v>13.1076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38.7684</v>
      </c>
      <c r="AH10">
        <v>152.94049999999999</v>
      </c>
      <c r="AI10">
        <v>15.276</v>
      </c>
      <c r="AJ10">
        <v>0</v>
      </c>
      <c r="AK10">
        <v>51.267600000000002</v>
      </c>
      <c r="AL10">
        <v>79.364599999999996</v>
      </c>
      <c r="AM10">
        <v>5.2786799999999996</v>
      </c>
      <c r="AN10">
        <v>0.68867999999999996</v>
      </c>
      <c r="AO10">
        <v>19.11</v>
      </c>
      <c r="AP10">
        <v>12.9381</v>
      </c>
      <c r="AQ10">
        <v>21.923999999999999</v>
      </c>
      <c r="AR10">
        <v>32.284799999999997</v>
      </c>
      <c r="AS10">
        <v>0</v>
      </c>
      <c r="AT10">
        <v>11.2476</v>
      </c>
      <c r="AU10">
        <v>0</v>
      </c>
      <c r="AV10">
        <v>21</v>
      </c>
      <c r="AW10">
        <v>69.504000000000005</v>
      </c>
      <c r="AX10">
        <v>3.2879999999999998</v>
      </c>
      <c r="AY10">
        <v>0</v>
      </c>
      <c r="AZ10">
        <f t="shared" si="0"/>
        <v>66.27000000000001</v>
      </c>
      <c r="BA10">
        <f t="shared" si="1"/>
        <v>2646.1202979999998</v>
      </c>
      <c r="BD10">
        <v>16.05</v>
      </c>
      <c r="BE10">
        <v>7.63</v>
      </c>
      <c r="BF10">
        <v>1.0900000000000001</v>
      </c>
      <c r="BG10">
        <v>4.09</v>
      </c>
      <c r="BH10">
        <v>5.81</v>
      </c>
      <c r="BI10">
        <v>4.78</v>
      </c>
      <c r="BJ10">
        <v>3.11</v>
      </c>
      <c r="BK10">
        <v>3.33</v>
      </c>
      <c r="BL10">
        <v>2.12</v>
      </c>
      <c r="BM10">
        <v>1.59</v>
      </c>
      <c r="BN10">
        <v>0.52</v>
      </c>
      <c r="BO10">
        <v>9.1300000000000008</v>
      </c>
      <c r="BP10">
        <v>0</v>
      </c>
      <c r="BQ10">
        <v>4.42</v>
      </c>
      <c r="BR10">
        <v>2.15</v>
      </c>
      <c r="BS10">
        <v>0.45</v>
      </c>
      <c r="BT10">
        <v>0</v>
      </c>
      <c r="BU10">
        <v>0</v>
      </c>
      <c r="BV10">
        <v>0</v>
      </c>
      <c r="BW10">
        <f t="shared" si="2"/>
        <v>66.27000000000001</v>
      </c>
    </row>
    <row r="11" spans="1:75">
      <c r="A11" t="s">
        <v>53</v>
      </c>
      <c r="B11">
        <v>0</v>
      </c>
      <c r="C11">
        <v>0</v>
      </c>
      <c r="D11">
        <v>21</v>
      </c>
      <c r="E11">
        <v>0</v>
      </c>
      <c r="F11">
        <v>0</v>
      </c>
      <c r="G11">
        <v>0</v>
      </c>
      <c r="H11">
        <v>0</v>
      </c>
      <c r="I11">
        <v>73.432000000000002</v>
      </c>
      <c r="J11">
        <v>12.055999999999999</v>
      </c>
      <c r="K11">
        <v>215.533728</v>
      </c>
      <c r="L11">
        <v>435.435</v>
      </c>
      <c r="M11">
        <v>85</v>
      </c>
      <c r="N11">
        <v>118.125</v>
      </c>
      <c r="O11">
        <v>123.66562500000001</v>
      </c>
      <c r="P11">
        <v>137.25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345.375</v>
      </c>
      <c r="V11">
        <v>20.731850000000001</v>
      </c>
      <c r="W11">
        <v>147.515625</v>
      </c>
      <c r="X11">
        <v>0</v>
      </c>
      <c r="Y11">
        <v>0</v>
      </c>
      <c r="Z11">
        <v>13.1076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38.7684</v>
      </c>
      <c r="AH11">
        <v>152.94049999999999</v>
      </c>
      <c r="AI11">
        <v>19.094999999999999</v>
      </c>
      <c r="AJ11">
        <v>0</v>
      </c>
      <c r="AK11">
        <v>51.267600000000002</v>
      </c>
      <c r="AL11">
        <v>79.364599999999996</v>
      </c>
      <c r="AM11">
        <v>0</v>
      </c>
      <c r="AN11">
        <v>0.68867999999999996</v>
      </c>
      <c r="AO11">
        <v>19.11</v>
      </c>
      <c r="AP11">
        <v>12.9381</v>
      </c>
      <c r="AQ11">
        <v>10.962</v>
      </c>
      <c r="AR11">
        <v>32.284799999999997</v>
      </c>
      <c r="AS11">
        <v>0</v>
      </c>
      <c r="AT11">
        <v>11.2476</v>
      </c>
      <c r="AU11">
        <v>0</v>
      </c>
      <c r="AV11">
        <v>21</v>
      </c>
      <c r="AW11">
        <v>69.504000000000005</v>
      </c>
      <c r="AX11">
        <v>3.2879999999999998</v>
      </c>
      <c r="AY11">
        <v>0</v>
      </c>
      <c r="AZ11">
        <f t="shared" si="0"/>
        <v>66.42</v>
      </c>
      <c r="BA11">
        <f t="shared" si="1"/>
        <v>2633.848618</v>
      </c>
      <c r="BD11">
        <v>16.95</v>
      </c>
      <c r="BE11">
        <v>7.45</v>
      </c>
      <c r="BF11">
        <v>1.1499999999999999</v>
      </c>
      <c r="BG11">
        <v>3.97</v>
      </c>
      <c r="BH11">
        <v>5.63</v>
      </c>
      <c r="BI11">
        <v>4.6900000000000004</v>
      </c>
      <c r="BJ11">
        <v>3.21</v>
      </c>
      <c r="BK11">
        <v>3.33</v>
      </c>
      <c r="BL11">
        <v>2.0299999999999998</v>
      </c>
      <c r="BM11">
        <v>1.59</v>
      </c>
      <c r="BN11">
        <v>0.5</v>
      </c>
      <c r="BO11">
        <v>8.91</v>
      </c>
      <c r="BP11">
        <v>0</v>
      </c>
      <c r="BQ11">
        <v>4.29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66.42</v>
      </c>
    </row>
    <row r="12" spans="1:75">
      <c r="A12" t="s">
        <v>54</v>
      </c>
      <c r="B12">
        <v>0</v>
      </c>
      <c r="C12">
        <v>0</v>
      </c>
      <c r="D12">
        <v>21</v>
      </c>
      <c r="E12">
        <v>0</v>
      </c>
      <c r="F12">
        <v>0</v>
      </c>
      <c r="G12">
        <v>0</v>
      </c>
      <c r="H12">
        <v>0</v>
      </c>
      <c r="I12">
        <v>73.432000000000002</v>
      </c>
      <c r="J12">
        <v>12.055999999999999</v>
      </c>
      <c r="K12">
        <v>215.533728</v>
      </c>
      <c r="L12">
        <v>435.435</v>
      </c>
      <c r="M12">
        <v>85</v>
      </c>
      <c r="N12">
        <v>118.125</v>
      </c>
      <c r="O12">
        <v>123.66562500000001</v>
      </c>
      <c r="P12">
        <v>137.25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345.375</v>
      </c>
      <c r="V12">
        <v>20.731850000000001</v>
      </c>
      <c r="W12">
        <v>147.515625</v>
      </c>
      <c r="X12">
        <v>0</v>
      </c>
      <c r="Y12">
        <v>0</v>
      </c>
      <c r="Z12">
        <v>13.1076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38.7684</v>
      </c>
      <c r="AH12">
        <v>152.94049999999999</v>
      </c>
      <c r="AI12">
        <v>19.094999999999999</v>
      </c>
      <c r="AJ12">
        <v>0</v>
      </c>
      <c r="AK12">
        <v>51.267600000000002</v>
      </c>
      <c r="AL12">
        <v>79.364599999999996</v>
      </c>
      <c r="AM12">
        <v>0</v>
      </c>
      <c r="AN12">
        <v>0.68867999999999996</v>
      </c>
      <c r="AO12">
        <v>19.11</v>
      </c>
      <c r="AP12">
        <v>12.9381</v>
      </c>
      <c r="AQ12">
        <v>0</v>
      </c>
      <c r="AR12">
        <v>32.284799999999997</v>
      </c>
      <c r="AS12">
        <v>0</v>
      </c>
      <c r="AT12">
        <v>11.2476</v>
      </c>
      <c r="AU12">
        <v>0</v>
      </c>
      <c r="AV12">
        <v>21</v>
      </c>
      <c r="AW12">
        <v>69.504000000000005</v>
      </c>
      <c r="AX12">
        <v>3.2879999999999998</v>
      </c>
      <c r="AY12">
        <v>0</v>
      </c>
      <c r="AZ12">
        <f t="shared" si="0"/>
        <v>66.42</v>
      </c>
      <c r="BA12">
        <f t="shared" si="1"/>
        <v>2622.886618</v>
      </c>
      <c r="BD12">
        <v>16.95</v>
      </c>
      <c r="BE12">
        <v>7.45</v>
      </c>
      <c r="BF12">
        <v>1.1499999999999999</v>
      </c>
      <c r="BG12">
        <v>3.97</v>
      </c>
      <c r="BH12">
        <v>5.63</v>
      </c>
      <c r="BI12">
        <v>4.6900000000000004</v>
      </c>
      <c r="BJ12">
        <v>3.21</v>
      </c>
      <c r="BK12">
        <v>3.33</v>
      </c>
      <c r="BL12">
        <v>2.0299999999999998</v>
      </c>
      <c r="BM12">
        <v>1.59</v>
      </c>
      <c r="BN12">
        <v>0.5</v>
      </c>
      <c r="BO12">
        <v>8.91</v>
      </c>
      <c r="BP12">
        <v>0</v>
      </c>
      <c r="BQ12">
        <v>4.29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66.42</v>
      </c>
    </row>
    <row r="13" spans="1:75">
      <c r="A13" t="s">
        <v>55</v>
      </c>
      <c r="B13">
        <v>0</v>
      </c>
      <c r="C13">
        <v>0</v>
      </c>
      <c r="D13">
        <v>21</v>
      </c>
      <c r="E13">
        <v>0</v>
      </c>
      <c r="F13">
        <v>0</v>
      </c>
      <c r="G13">
        <v>0</v>
      </c>
      <c r="H13">
        <v>0</v>
      </c>
      <c r="I13">
        <v>73.432000000000002</v>
      </c>
      <c r="J13">
        <v>12.055999999999999</v>
      </c>
      <c r="K13">
        <v>215.533728</v>
      </c>
      <c r="L13">
        <v>435.435</v>
      </c>
      <c r="M13">
        <v>85</v>
      </c>
      <c r="N13">
        <v>118.125</v>
      </c>
      <c r="O13">
        <v>123.66562500000001</v>
      </c>
      <c r="P13">
        <v>137.25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345.375</v>
      </c>
      <c r="V13">
        <v>20.731850000000001</v>
      </c>
      <c r="W13">
        <v>147.515625</v>
      </c>
      <c r="X13">
        <v>0</v>
      </c>
      <c r="Y13">
        <v>0</v>
      </c>
      <c r="Z13">
        <v>13.1076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38.7684</v>
      </c>
      <c r="AH13">
        <v>152.94049999999999</v>
      </c>
      <c r="AI13">
        <v>19.094999999999999</v>
      </c>
      <c r="AJ13">
        <v>0</v>
      </c>
      <c r="AK13">
        <v>51.267600000000002</v>
      </c>
      <c r="AL13">
        <v>79.364599999999996</v>
      </c>
      <c r="AM13">
        <v>0</v>
      </c>
      <c r="AN13">
        <v>0.68867999999999996</v>
      </c>
      <c r="AO13">
        <v>19.11</v>
      </c>
      <c r="AP13">
        <v>12.9381</v>
      </c>
      <c r="AQ13">
        <v>0</v>
      </c>
      <c r="AR13">
        <v>31.897383000000001</v>
      </c>
      <c r="AS13">
        <v>0</v>
      </c>
      <c r="AT13">
        <v>11.2476</v>
      </c>
      <c r="AU13">
        <v>0</v>
      </c>
      <c r="AV13">
        <v>21</v>
      </c>
      <c r="AW13">
        <v>69.504000000000005</v>
      </c>
      <c r="AX13">
        <v>3.2879999999999998</v>
      </c>
      <c r="AY13">
        <v>0</v>
      </c>
      <c r="AZ13">
        <f t="shared" si="0"/>
        <v>66.42</v>
      </c>
      <c r="BA13">
        <f t="shared" si="1"/>
        <v>2622.4992010000001</v>
      </c>
      <c r="BD13">
        <v>16.95</v>
      </c>
      <c r="BE13">
        <v>7.45</v>
      </c>
      <c r="BF13">
        <v>1.1499999999999999</v>
      </c>
      <c r="BG13">
        <v>3.97</v>
      </c>
      <c r="BH13">
        <v>5.63</v>
      </c>
      <c r="BI13">
        <v>4.6900000000000004</v>
      </c>
      <c r="BJ13">
        <v>3.21</v>
      </c>
      <c r="BK13">
        <v>3.33</v>
      </c>
      <c r="BL13">
        <v>2.0299999999999998</v>
      </c>
      <c r="BM13">
        <v>1.59</v>
      </c>
      <c r="BN13">
        <v>0.5</v>
      </c>
      <c r="BO13">
        <v>8.91</v>
      </c>
      <c r="BP13">
        <v>0</v>
      </c>
      <c r="BQ13">
        <v>4.29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66.42</v>
      </c>
    </row>
    <row r="14" spans="1:75">
      <c r="A14" t="s">
        <v>56</v>
      </c>
      <c r="B14">
        <v>0</v>
      </c>
      <c r="C14">
        <v>0</v>
      </c>
      <c r="D14">
        <v>21</v>
      </c>
      <c r="E14">
        <v>0</v>
      </c>
      <c r="F14">
        <v>0</v>
      </c>
      <c r="G14">
        <v>0</v>
      </c>
      <c r="H14">
        <v>0</v>
      </c>
      <c r="I14">
        <v>73.432000000000002</v>
      </c>
      <c r="J14">
        <v>12.055999999999999</v>
      </c>
      <c r="K14">
        <v>215.533728</v>
      </c>
      <c r="L14">
        <v>435.435</v>
      </c>
      <c r="M14">
        <v>85</v>
      </c>
      <c r="N14">
        <v>118.125</v>
      </c>
      <c r="O14">
        <v>123.66562500000001</v>
      </c>
      <c r="P14">
        <v>137.25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345.375</v>
      </c>
      <c r="V14">
        <v>20.731850000000001</v>
      </c>
      <c r="W14">
        <v>147.515625</v>
      </c>
      <c r="X14">
        <v>0</v>
      </c>
      <c r="Y14">
        <v>0</v>
      </c>
      <c r="Z14">
        <v>13.1076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38.7684</v>
      </c>
      <c r="AH14">
        <v>152.94049999999999</v>
      </c>
      <c r="AI14">
        <v>19.094999999999999</v>
      </c>
      <c r="AJ14">
        <v>0</v>
      </c>
      <c r="AK14">
        <v>51.267600000000002</v>
      </c>
      <c r="AL14">
        <v>79.364599999999996</v>
      </c>
      <c r="AM14">
        <v>0</v>
      </c>
      <c r="AN14">
        <v>0.68867999999999996</v>
      </c>
      <c r="AO14">
        <v>19.11</v>
      </c>
      <c r="AP14">
        <v>12.9381</v>
      </c>
      <c r="AQ14">
        <v>0</v>
      </c>
      <c r="AR14">
        <v>31.897383000000001</v>
      </c>
      <c r="AS14">
        <v>0</v>
      </c>
      <c r="AT14">
        <v>11.2476</v>
      </c>
      <c r="AU14">
        <v>0</v>
      </c>
      <c r="AV14">
        <v>21</v>
      </c>
      <c r="AW14">
        <v>69.504000000000005</v>
      </c>
      <c r="AX14">
        <v>3.2879999999999998</v>
      </c>
      <c r="AY14">
        <v>0</v>
      </c>
      <c r="AZ14">
        <f t="shared" si="0"/>
        <v>66.42</v>
      </c>
      <c r="BA14">
        <f t="shared" si="1"/>
        <v>2622.4992010000001</v>
      </c>
      <c r="BD14">
        <v>16.95</v>
      </c>
      <c r="BE14">
        <v>7.45</v>
      </c>
      <c r="BF14">
        <v>1.1499999999999999</v>
      </c>
      <c r="BG14">
        <v>3.97</v>
      </c>
      <c r="BH14">
        <v>5.63</v>
      </c>
      <c r="BI14">
        <v>4.6900000000000004</v>
      </c>
      <c r="BJ14">
        <v>3.21</v>
      </c>
      <c r="BK14">
        <v>3.33</v>
      </c>
      <c r="BL14">
        <v>2.0299999999999998</v>
      </c>
      <c r="BM14">
        <v>1.59</v>
      </c>
      <c r="BN14">
        <v>0.5</v>
      </c>
      <c r="BO14">
        <v>8.91</v>
      </c>
      <c r="BP14">
        <v>0</v>
      </c>
      <c r="BQ14">
        <v>4.29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66.42</v>
      </c>
    </row>
    <row r="15" spans="1:75">
      <c r="A15" t="s">
        <v>57</v>
      </c>
      <c r="B15">
        <v>0</v>
      </c>
      <c r="C15">
        <v>0</v>
      </c>
      <c r="D15">
        <v>21</v>
      </c>
      <c r="E15">
        <v>0</v>
      </c>
      <c r="F15">
        <v>0</v>
      </c>
      <c r="G15">
        <v>0</v>
      </c>
      <c r="H15">
        <v>0</v>
      </c>
      <c r="I15">
        <v>73.432000000000002</v>
      </c>
      <c r="J15">
        <v>12.055999999999999</v>
      </c>
      <c r="K15">
        <v>215.533728</v>
      </c>
      <c r="L15">
        <v>435.435</v>
      </c>
      <c r="M15">
        <v>85</v>
      </c>
      <c r="N15">
        <v>118.125</v>
      </c>
      <c r="O15">
        <v>123.66562500000001</v>
      </c>
      <c r="P15">
        <v>137.25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345.375</v>
      </c>
      <c r="V15">
        <v>20.731850000000001</v>
      </c>
      <c r="W15">
        <v>147.515625</v>
      </c>
      <c r="X15">
        <v>0</v>
      </c>
      <c r="Y15">
        <v>0</v>
      </c>
      <c r="Z15">
        <v>13.1076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38.7684</v>
      </c>
      <c r="AH15">
        <v>152.94049999999999</v>
      </c>
      <c r="AI15">
        <v>19.094999999999999</v>
      </c>
      <c r="AJ15">
        <v>0</v>
      </c>
      <c r="AK15">
        <v>51.267600000000002</v>
      </c>
      <c r="AL15">
        <v>79.364599999999996</v>
      </c>
      <c r="AM15">
        <v>0</v>
      </c>
      <c r="AN15">
        <v>0.68867999999999996</v>
      </c>
      <c r="AO15">
        <v>19.11</v>
      </c>
      <c r="AP15">
        <v>10.888500000000001</v>
      </c>
      <c r="AQ15">
        <v>0</v>
      </c>
      <c r="AR15">
        <v>31.897383000000001</v>
      </c>
      <c r="AS15">
        <v>0</v>
      </c>
      <c r="AT15">
        <v>11.2476</v>
      </c>
      <c r="AU15">
        <v>0</v>
      </c>
      <c r="AV15">
        <v>21</v>
      </c>
      <c r="AW15">
        <v>69.504000000000005</v>
      </c>
      <c r="AX15">
        <v>3.2879999999999998</v>
      </c>
      <c r="AY15">
        <v>0</v>
      </c>
      <c r="AZ15">
        <f t="shared" si="0"/>
        <v>66.42</v>
      </c>
      <c r="BA15">
        <f t="shared" si="1"/>
        <v>2620.4496010000003</v>
      </c>
      <c r="BD15">
        <v>16.95</v>
      </c>
      <c r="BE15">
        <v>7.45</v>
      </c>
      <c r="BF15">
        <v>1.1499999999999999</v>
      </c>
      <c r="BG15">
        <v>3.97</v>
      </c>
      <c r="BH15">
        <v>5.63</v>
      </c>
      <c r="BI15">
        <v>4.6900000000000004</v>
      </c>
      <c r="BJ15">
        <v>3.21</v>
      </c>
      <c r="BK15">
        <v>3.33</v>
      </c>
      <c r="BL15">
        <v>2.0299999999999998</v>
      </c>
      <c r="BM15">
        <v>1.59</v>
      </c>
      <c r="BN15">
        <v>0.5</v>
      </c>
      <c r="BO15">
        <v>8.91</v>
      </c>
      <c r="BP15">
        <v>0</v>
      </c>
      <c r="BQ15">
        <v>4.29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66.42</v>
      </c>
    </row>
    <row r="16" spans="1:75">
      <c r="A16" t="s">
        <v>58</v>
      </c>
      <c r="B16">
        <v>0</v>
      </c>
      <c r="C16">
        <v>0</v>
      </c>
      <c r="D16">
        <v>21</v>
      </c>
      <c r="E16">
        <v>0</v>
      </c>
      <c r="F16">
        <v>0</v>
      </c>
      <c r="G16">
        <v>0</v>
      </c>
      <c r="H16">
        <v>0</v>
      </c>
      <c r="I16">
        <v>73.432000000000002</v>
      </c>
      <c r="J16">
        <v>12.055999999999999</v>
      </c>
      <c r="K16">
        <v>215.533728</v>
      </c>
      <c r="L16">
        <v>435.435</v>
      </c>
      <c r="M16">
        <v>85</v>
      </c>
      <c r="N16">
        <v>118.125</v>
      </c>
      <c r="O16">
        <v>123.66562500000001</v>
      </c>
      <c r="P16">
        <v>137.25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345.375</v>
      </c>
      <c r="V16">
        <v>20.731850000000001</v>
      </c>
      <c r="W16">
        <v>147.515625</v>
      </c>
      <c r="X16">
        <v>0</v>
      </c>
      <c r="Y16">
        <v>0</v>
      </c>
      <c r="Z16">
        <v>13.1076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38.7684</v>
      </c>
      <c r="AH16">
        <v>152.94049999999999</v>
      </c>
      <c r="AI16">
        <v>19.094999999999999</v>
      </c>
      <c r="AJ16">
        <v>0</v>
      </c>
      <c r="AK16">
        <v>51.267600000000002</v>
      </c>
      <c r="AL16">
        <v>79.364599999999996</v>
      </c>
      <c r="AM16">
        <v>0</v>
      </c>
      <c r="AN16">
        <v>0.68867999999999996</v>
      </c>
      <c r="AO16">
        <v>19.11</v>
      </c>
      <c r="AP16">
        <v>10.888500000000001</v>
      </c>
      <c r="AQ16">
        <v>0</v>
      </c>
      <c r="AR16">
        <v>31.897383000000001</v>
      </c>
      <c r="AS16">
        <v>0</v>
      </c>
      <c r="AT16">
        <v>11.2476</v>
      </c>
      <c r="AU16">
        <v>0</v>
      </c>
      <c r="AV16">
        <v>21</v>
      </c>
      <c r="AW16">
        <v>69.504000000000005</v>
      </c>
      <c r="AX16">
        <v>3.2879999999999998</v>
      </c>
      <c r="AY16">
        <v>0</v>
      </c>
      <c r="AZ16">
        <f t="shared" si="0"/>
        <v>66.42</v>
      </c>
      <c r="BA16">
        <f t="shared" si="1"/>
        <v>2620.4496010000003</v>
      </c>
      <c r="BD16">
        <v>16.95</v>
      </c>
      <c r="BE16">
        <v>7.45</v>
      </c>
      <c r="BF16">
        <v>1.1499999999999999</v>
      </c>
      <c r="BG16">
        <v>3.97</v>
      </c>
      <c r="BH16">
        <v>5.63</v>
      </c>
      <c r="BI16">
        <v>4.6900000000000004</v>
      </c>
      <c r="BJ16">
        <v>3.21</v>
      </c>
      <c r="BK16">
        <v>3.33</v>
      </c>
      <c r="BL16">
        <v>2.0299999999999998</v>
      </c>
      <c r="BM16">
        <v>1.59</v>
      </c>
      <c r="BN16">
        <v>0.5</v>
      </c>
      <c r="BO16">
        <v>8.91</v>
      </c>
      <c r="BP16">
        <v>0</v>
      </c>
      <c r="BQ16">
        <v>4.29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66.42</v>
      </c>
    </row>
    <row r="17" spans="1:75">
      <c r="A17" t="s">
        <v>59</v>
      </c>
      <c r="B17">
        <v>0</v>
      </c>
      <c r="C17">
        <v>0</v>
      </c>
      <c r="D17">
        <v>21</v>
      </c>
      <c r="E17">
        <v>0</v>
      </c>
      <c r="F17">
        <v>0</v>
      </c>
      <c r="G17">
        <v>0</v>
      </c>
      <c r="H17">
        <v>0</v>
      </c>
      <c r="I17">
        <v>73.432000000000002</v>
      </c>
      <c r="J17">
        <v>12.055999999999999</v>
      </c>
      <c r="K17">
        <v>215.533728</v>
      </c>
      <c r="L17">
        <v>435.435</v>
      </c>
      <c r="M17">
        <v>85</v>
      </c>
      <c r="N17">
        <v>118.125</v>
      </c>
      <c r="O17">
        <v>123.66562500000001</v>
      </c>
      <c r="P17">
        <v>137.25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345.375</v>
      </c>
      <c r="V17">
        <v>20.731850000000001</v>
      </c>
      <c r="W17">
        <v>147.515625</v>
      </c>
      <c r="X17">
        <v>0</v>
      </c>
      <c r="Y17">
        <v>0</v>
      </c>
      <c r="Z17">
        <v>13.1076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38.7684</v>
      </c>
      <c r="AH17">
        <v>152.94049999999999</v>
      </c>
      <c r="AI17">
        <v>19.094999999999999</v>
      </c>
      <c r="AJ17">
        <v>0</v>
      </c>
      <c r="AK17">
        <v>51.267600000000002</v>
      </c>
      <c r="AL17">
        <v>79.364599999999996</v>
      </c>
      <c r="AM17">
        <v>0</v>
      </c>
      <c r="AN17">
        <v>0.68867999999999996</v>
      </c>
      <c r="AO17">
        <v>19.11</v>
      </c>
      <c r="AP17">
        <v>10.888500000000001</v>
      </c>
      <c r="AQ17">
        <v>0</v>
      </c>
      <c r="AR17">
        <v>31.897383000000001</v>
      </c>
      <c r="AS17">
        <v>0</v>
      </c>
      <c r="AT17">
        <v>11.2476</v>
      </c>
      <c r="AU17">
        <v>0</v>
      </c>
      <c r="AV17">
        <v>21</v>
      </c>
      <c r="AW17">
        <v>69.504000000000005</v>
      </c>
      <c r="AX17">
        <v>3.2879999999999998</v>
      </c>
      <c r="AY17">
        <v>0</v>
      </c>
      <c r="AZ17">
        <f t="shared" si="0"/>
        <v>62.69</v>
      </c>
      <c r="BA17">
        <f t="shared" si="1"/>
        <v>2616.7196010000002</v>
      </c>
      <c r="BD17">
        <v>16.95</v>
      </c>
      <c r="BE17">
        <v>3.72</v>
      </c>
      <c r="BF17">
        <v>1.1499999999999999</v>
      </c>
      <c r="BG17">
        <v>3.97</v>
      </c>
      <c r="BH17">
        <v>5.63</v>
      </c>
      <c r="BI17">
        <v>4.6900000000000004</v>
      </c>
      <c r="BJ17">
        <v>3.21</v>
      </c>
      <c r="BK17">
        <v>3.33</v>
      </c>
      <c r="BL17">
        <v>2.0299999999999998</v>
      </c>
      <c r="BM17">
        <v>1.59</v>
      </c>
      <c r="BN17">
        <v>0.5</v>
      </c>
      <c r="BO17">
        <v>8.91</v>
      </c>
      <c r="BP17">
        <v>0</v>
      </c>
      <c r="BQ17">
        <v>4.29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62.69</v>
      </c>
    </row>
    <row r="18" spans="1:75">
      <c r="A18" t="s">
        <v>60</v>
      </c>
      <c r="B18">
        <v>0</v>
      </c>
      <c r="C18">
        <v>0</v>
      </c>
      <c r="D18">
        <v>21</v>
      </c>
      <c r="E18">
        <v>0</v>
      </c>
      <c r="F18">
        <v>0</v>
      </c>
      <c r="G18">
        <v>0</v>
      </c>
      <c r="H18">
        <v>0</v>
      </c>
      <c r="I18">
        <v>73.432000000000002</v>
      </c>
      <c r="J18">
        <v>12.055999999999999</v>
      </c>
      <c r="K18">
        <v>215.533728</v>
      </c>
      <c r="L18">
        <v>435.435</v>
      </c>
      <c r="M18">
        <v>85</v>
      </c>
      <c r="N18">
        <v>118.125</v>
      </c>
      <c r="O18">
        <v>123.66562500000001</v>
      </c>
      <c r="P18">
        <v>137.25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345.375</v>
      </c>
      <c r="V18">
        <v>20.731850000000001</v>
      </c>
      <c r="W18">
        <v>147.515625</v>
      </c>
      <c r="X18">
        <v>0</v>
      </c>
      <c r="Y18">
        <v>0</v>
      </c>
      <c r="Z18">
        <v>13.1076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38.7684</v>
      </c>
      <c r="AH18">
        <v>152.94049999999999</v>
      </c>
      <c r="AI18">
        <v>19.094999999999999</v>
      </c>
      <c r="AJ18">
        <v>0</v>
      </c>
      <c r="AK18">
        <v>51.267600000000002</v>
      </c>
      <c r="AL18">
        <v>79.364599999999996</v>
      </c>
      <c r="AM18">
        <v>0</v>
      </c>
      <c r="AN18">
        <v>0.68867999999999996</v>
      </c>
      <c r="AO18">
        <v>19.11</v>
      </c>
      <c r="AP18">
        <v>10.888500000000001</v>
      </c>
      <c r="AQ18">
        <v>0</v>
      </c>
      <c r="AR18">
        <v>31.897383000000001</v>
      </c>
      <c r="AS18">
        <v>0</v>
      </c>
      <c r="AT18">
        <v>11.2476</v>
      </c>
      <c r="AU18">
        <v>0</v>
      </c>
      <c r="AV18">
        <v>21</v>
      </c>
      <c r="AW18">
        <v>69.504000000000005</v>
      </c>
      <c r="AX18">
        <v>3.2879999999999998</v>
      </c>
      <c r="AY18">
        <v>0</v>
      </c>
      <c r="AZ18">
        <f t="shared" si="0"/>
        <v>62.69</v>
      </c>
      <c r="BA18">
        <f t="shared" si="1"/>
        <v>2616.7196010000002</v>
      </c>
      <c r="BD18">
        <v>16.95</v>
      </c>
      <c r="BE18">
        <v>3.72</v>
      </c>
      <c r="BF18">
        <v>1.1499999999999999</v>
      </c>
      <c r="BG18">
        <v>3.97</v>
      </c>
      <c r="BH18">
        <v>5.63</v>
      </c>
      <c r="BI18">
        <v>4.6900000000000004</v>
      </c>
      <c r="BJ18">
        <v>3.21</v>
      </c>
      <c r="BK18">
        <v>3.33</v>
      </c>
      <c r="BL18">
        <v>2.0299999999999998</v>
      </c>
      <c r="BM18">
        <v>1.59</v>
      </c>
      <c r="BN18">
        <v>0.5</v>
      </c>
      <c r="BO18">
        <v>8.91</v>
      </c>
      <c r="BP18">
        <v>0</v>
      </c>
      <c r="BQ18">
        <v>4.29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62.69</v>
      </c>
    </row>
    <row r="19" spans="1:75">
      <c r="A19" t="s">
        <v>61</v>
      </c>
      <c r="B19">
        <v>0</v>
      </c>
      <c r="C19">
        <v>0</v>
      </c>
      <c r="D19">
        <v>21</v>
      </c>
      <c r="E19">
        <v>0</v>
      </c>
      <c r="F19">
        <v>0</v>
      </c>
      <c r="G19">
        <v>0</v>
      </c>
      <c r="H19">
        <v>0</v>
      </c>
      <c r="I19">
        <v>73.432000000000002</v>
      </c>
      <c r="J19">
        <v>12.055999999999999</v>
      </c>
      <c r="K19">
        <v>215.533728</v>
      </c>
      <c r="L19">
        <v>435.435</v>
      </c>
      <c r="M19">
        <v>85</v>
      </c>
      <c r="N19">
        <v>118.125</v>
      </c>
      <c r="O19">
        <v>123.66562500000001</v>
      </c>
      <c r="P19">
        <v>137.25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345.375</v>
      </c>
      <c r="V19">
        <v>20.731850000000001</v>
      </c>
      <c r="W19">
        <v>147.515625</v>
      </c>
      <c r="X19">
        <v>0</v>
      </c>
      <c r="Y19">
        <v>0</v>
      </c>
      <c r="Z19">
        <v>13.1076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38.7684</v>
      </c>
      <c r="AH19">
        <v>152.94049999999999</v>
      </c>
      <c r="AI19">
        <v>19.094999999999999</v>
      </c>
      <c r="AJ19">
        <v>0</v>
      </c>
      <c r="AK19">
        <v>51.267600000000002</v>
      </c>
      <c r="AL19">
        <v>79.364599999999996</v>
      </c>
      <c r="AM19">
        <v>0</v>
      </c>
      <c r="AN19">
        <v>0.68867999999999996</v>
      </c>
      <c r="AO19">
        <v>19.11</v>
      </c>
      <c r="AP19">
        <v>11.0166</v>
      </c>
      <c r="AQ19">
        <v>0</v>
      </c>
      <c r="AR19">
        <v>31.897383000000001</v>
      </c>
      <c r="AS19">
        <v>0</v>
      </c>
      <c r="AT19">
        <v>11.2476</v>
      </c>
      <c r="AU19">
        <v>0</v>
      </c>
      <c r="AV19">
        <v>21</v>
      </c>
      <c r="AW19">
        <v>69.504000000000005</v>
      </c>
      <c r="AX19">
        <v>3.2879999999999998</v>
      </c>
      <c r="AY19">
        <v>0</v>
      </c>
      <c r="AZ19">
        <f t="shared" si="0"/>
        <v>62.69</v>
      </c>
      <c r="BA19">
        <f t="shared" si="1"/>
        <v>2616.8477010000001</v>
      </c>
      <c r="BD19">
        <v>16.95</v>
      </c>
      <c r="BE19">
        <v>3.72</v>
      </c>
      <c r="BF19">
        <v>1.1499999999999999</v>
      </c>
      <c r="BG19">
        <v>3.97</v>
      </c>
      <c r="BH19">
        <v>5.63</v>
      </c>
      <c r="BI19">
        <v>4.6900000000000004</v>
      </c>
      <c r="BJ19">
        <v>3.21</v>
      </c>
      <c r="BK19">
        <v>3.33</v>
      </c>
      <c r="BL19">
        <v>2.0299999999999998</v>
      </c>
      <c r="BM19">
        <v>1.59</v>
      </c>
      <c r="BN19">
        <v>0.5</v>
      </c>
      <c r="BO19">
        <v>8.91</v>
      </c>
      <c r="BP19">
        <v>0</v>
      </c>
      <c r="BQ19">
        <v>4.29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62.69</v>
      </c>
    </row>
    <row r="20" spans="1:75">
      <c r="A20" t="s">
        <v>62</v>
      </c>
      <c r="B20">
        <v>0</v>
      </c>
      <c r="C20">
        <v>0</v>
      </c>
      <c r="D20">
        <v>21</v>
      </c>
      <c r="E20">
        <v>0</v>
      </c>
      <c r="F20">
        <v>0</v>
      </c>
      <c r="G20">
        <v>0</v>
      </c>
      <c r="H20">
        <v>0</v>
      </c>
      <c r="I20">
        <v>73.432000000000002</v>
      </c>
      <c r="J20">
        <v>12.055999999999999</v>
      </c>
      <c r="K20">
        <v>215.533728</v>
      </c>
      <c r="L20">
        <v>435.435</v>
      </c>
      <c r="M20">
        <v>85</v>
      </c>
      <c r="N20">
        <v>118.125</v>
      </c>
      <c r="O20">
        <v>123.66562500000001</v>
      </c>
      <c r="P20">
        <v>137.25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345.375</v>
      </c>
      <c r="V20">
        <v>20.731850000000001</v>
      </c>
      <c r="W20">
        <v>147.515625</v>
      </c>
      <c r="X20">
        <v>0</v>
      </c>
      <c r="Y20">
        <v>0</v>
      </c>
      <c r="Z20">
        <v>13.1076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38.7684</v>
      </c>
      <c r="AH20">
        <v>152.94049999999999</v>
      </c>
      <c r="AI20">
        <v>19.094999999999999</v>
      </c>
      <c r="AJ20">
        <v>0</v>
      </c>
      <c r="AK20">
        <v>51.267600000000002</v>
      </c>
      <c r="AL20">
        <v>79.364599999999996</v>
      </c>
      <c r="AM20">
        <v>0</v>
      </c>
      <c r="AN20">
        <v>0.68867999999999996</v>
      </c>
      <c r="AO20">
        <v>19.11</v>
      </c>
      <c r="AP20">
        <v>11.0166</v>
      </c>
      <c r="AQ20">
        <v>0</v>
      </c>
      <c r="AR20">
        <v>31.897383000000001</v>
      </c>
      <c r="AS20">
        <v>0</v>
      </c>
      <c r="AT20">
        <v>11.2476</v>
      </c>
      <c r="AU20">
        <v>0</v>
      </c>
      <c r="AV20">
        <v>21</v>
      </c>
      <c r="AW20">
        <v>69.504000000000005</v>
      </c>
      <c r="AX20">
        <v>3.2879999999999998</v>
      </c>
      <c r="AY20">
        <v>0</v>
      </c>
      <c r="AZ20">
        <f t="shared" si="0"/>
        <v>62.69</v>
      </c>
      <c r="BA20">
        <f t="shared" si="1"/>
        <v>2616.8477010000001</v>
      </c>
      <c r="BD20">
        <v>16.95</v>
      </c>
      <c r="BE20">
        <v>3.72</v>
      </c>
      <c r="BF20">
        <v>1.1499999999999999</v>
      </c>
      <c r="BG20">
        <v>3.97</v>
      </c>
      <c r="BH20">
        <v>5.63</v>
      </c>
      <c r="BI20">
        <v>4.6900000000000004</v>
      </c>
      <c r="BJ20">
        <v>3.21</v>
      </c>
      <c r="BK20">
        <v>3.33</v>
      </c>
      <c r="BL20">
        <v>2.0299999999999998</v>
      </c>
      <c r="BM20">
        <v>1.59</v>
      </c>
      <c r="BN20">
        <v>0.5</v>
      </c>
      <c r="BO20">
        <v>8.91</v>
      </c>
      <c r="BP20">
        <v>0</v>
      </c>
      <c r="BQ20">
        <v>4.29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62.69</v>
      </c>
    </row>
    <row r="21" spans="1:75">
      <c r="A21" t="s">
        <v>63</v>
      </c>
      <c r="B21">
        <v>0</v>
      </c>
      <c r="C21">
        <v>0</v>
      </c>
      <c r="D21">
        <v>21</v>
      </c>
      <c r="E21">
        <v>0</v>
      </c>
      <c r="F21">
        <v>0</v>
      </c>
      <c r="G21">
        <v>0</v>
      </c>
      <c r="H21">
        <v>0</v>
      </c>
      <c r="I21">
        <v>73.432000000000002</v>
      </c>
      <c r="J21">
        <v>12.055999999999999</v>
      </c>
      <c r="K21">
        <v>215.533728</v>
      </c>
      <c r="L21">
        <v>435.435</v>
      </c>
      <c r="M21">
        <v>85</v>
      </c>
      <c r="N21">
        <v>118.125</v>
      </c>
      <c r="O21">
        <v>123.66562500000001</v>
      </c>
      <c r="P21">
        <v>137.25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345.375</v>
      </c>
      <c r="V21">
        <v>20.731850000000001</v>
      </c>
      <c r="W21">
        <v>147.515625</v>
      </c>
      <c r="X21">
        <v>0</v>
      </c>
      <c r="Y21">
        <v>0</v>
      </c>
      <c r="Z21">
        <v>13.1076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38.7684</v>
      </c>
      <c r="AH21">
        <v>152.94049999999999</v>
      </c>
      <c r="AI21">
        <v>19.094999999999999</v>
      </c>
      <c r="AJ21">
        <v>0</v>
      </c>
      <c r="AK21">
        <v>51.267600000000002</v>
      </c>
      <c r="AL21">
        <v>79.364599999999996</v>
      </c>
      <c r="AM21">
        <v>0</v>
      </c>
      <c r="AN21">
        <v>0.68867999999999996</v>
      </c>
      <c r="AO21">
        <v>19.11</v>
      </c>
      <c r="AP21">
        <v>11.0166</v>
      </c>
      <c r="AQ21">
        <v>0</v>
      </c>
      <c r="AR21">
        <v>31.897383000000001</v>
      </c>
      <c r="AS21">
        <v>0</v>
      </c>
      <c r="AT21">
        <v>11.2476</v>
      </c>
      <c r="AU21">
        <v>0</v>
      </c>
      <c r="AV21">
        <v>21</v>
      </c>
      <c r="AW21">
        <v>69.504000000000005</v>
      </c>
      <c r="AX21">
        <v>3.2879999999999998</v>
      </c>
      <c r="AY21">
        <v>0</v>
      </c>
      <c r="AZ21">
        <f t="shared" si="0"/>
        <v>62.69</v>
      </c>
      <c r="BA21">
        <f t="shared" si="1"/>
        <v>2616.8477010000001</v>
      </c>
      <c r="BD21">
        <v>16.95</v>
      </c>
      <c r="BE21">
        <v>3.72</v>
      </c>
      <c r="BF21">
        <v>1.1499999999999999</v>
      </c>
      <c r="BG21">
        <v>3.97</v>
      </c>
      <c r="BH21">
        <v>5.63</v>
      </c>
      <c r="BI21">
        <v>4.6900000000000004</v>
      </c>
      <c r="BJ21">
        <v>3.21</v>
      </c>
      <c r="BK21">
        <v>3.33</v>
      </c>
      <c r="BL21">
        <v>2.0299999999999998</v>
      </c>
      <c r="BM21">
        <v>1.59</v>
      </c>
      <c r="BN21">
        <v>0.5</v>
      </c>
      <c r="BO21">
        <v>8.91</v>
      </c>
      <c r="BP21">
        <v>0</v>
      </c>
      <c r="BQ21">
        <v>4.29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62.69</v>
      </c>
    </row>
    <row r="22" spans="1:75">
      <c r="A22" t="s">
        <v>64</v>
      </c>
      <c r="B22">
        <v>0</v>
      </c>
      <c r="C22">
        <v>0</v>
      </c>
      <c r="D22">
        <v>21</v>
      </c>
      <c r="E22">
        <v>0</v>
      </c>
      <c r="F22">
        <v>0</v>
      </c>
      <c r="G22">
        <v>0</v>
      </c>
      <c r="H22">
        <v>0</v>
      </c>
      <c r="I22">
        <v>73.432000000000002</v>
      </c>
      <c r="J22">
        <v>12.055999999999999</v>
      </c>
      <c r="K22">
        <v>215.533728</v>
      </c>
      <c r="L22">
        <v>435.435</v>
      </c>
      <c r="M22">
        <v>85</v>
      </c>
      <c r="N22">
        <v>118.125</v>
      </c>
      <c r="O22">
        <v>123.66562500000001</v>
      </c>
      <c r="P22">
        <v>137.25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345.375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38.7684</v>
      </c>
      <c r="AH22">
        <v>152.94049999999999</v>
      </c>
      <c r="AI22">
        <v>19.094999999999999</v>
      </c>
      <c r="AJ22">
        <v>0</v>
      </c>
      <c r="AK22">
        <v>51.267600000000002</v>
      </c>
      <c r="AL22">
        <v>79.364599999999996</v>
      </c>
      <c r="AM22">
        <v>4.6654999999999998</v>
      </c>
      <c r="AN22">
        <v>0.68867999999999996</v>
      </c>
      <c r="AO22">
        <v>19.11</v>
      </c>
      <c r="AP22">
        <v>11.0166</v>
      </c>
      <c r="AQ22">
        <v>0</v>
      </c>
      <c r="AR22">
        <v>32.284799999999997</v>
      </c>
      <c r="AS22">
        <v>0</v>
      </c>
      <c r="AT22">
        <v>11.2476</v>
      </c>
      <c r="AU22">
        <v>0</v>
      </c>
      <c r="AV22">
        <v>21</v>
      </c>
      <c r="AW22">
        <v>69.504000000000005</v>
      </c>
      <c r="AX22">
        <v>3.2879999999999998</v>
      </c>
      <c r="AY22">
        <v>0</v>
      </c>
      <c r="AZ22">
        <f t="shared" si="0"/>
        <v>62.69</v>
      </c>
      <c r="BA22">
        <f t="shared" si="1"/>
        <v>2621.9006180000001</v>
      </c>
      <c r="BD22">
        <v>16.95</v>
      </c>
      <c r="BE22">
        <v>3.72</v>
      </c>
      <c r="BF22">
        <v>1.1499999999999999</v>
      </c>
      <c r="BG22">
        <v>3.97</v>
      </c>
      <c r="BH22">
        <v>5.63</v>
      </c>
      <c r="BI22">
        <v>4.6900000000000004</v>
      </c>
      <c r="BJ22">
        <v>3.21</v>
      </c>
      <c r="BK22">
        <v>3.33</v>
      </c>
      <c r="BL22">
        <v>2.0299999999999998</v>
      </c>
      <c r="BM22">
        <v>1.59</v>
      </c>
      <c r="BN22">
        <v>0.5</v>
      </c>
      <c r="BO22">
        <v>8.91</v>
      </c>
      <c r="BP22">
        <v>0</v>
      </c>
      <c r="BQ22">
        <v>4.29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62.69</v>
      </c>
    </row>
    <row r="23" spans="1:75">
      <c r="A23" t="s">
        <v>65</v>
      </c>
      <c r="B23">
        <v>0</v>
      </c>
      <c r="C23">
        <v>0</v>
      </c>
      <c r="D23">
        <v>21</v>
      </c>
      <c r="E23">
        <v>0</v>
      </c>
      <c r="F23">
        <v>0</v>
      </c>
      <c r="G23">
        <v>0</v>
      </c>
      <c r="H23">
        <v>0</v>
      </c>
      <c r="I23">
        <v>73.432000000000002</v>
      </c>
      <c r="J23">
        <v>12.055999999999999</v>
      </c>
      <c r="K23">
        <v>215.533728</v>
      </c>
      <c r="L23">
        <v>435.435</v>
      </c>
      <c r="M23">
        <v>85</v>
      </c>
      <c r="N23">
        <v>118.125</v>
      </c>
      <c r="O23">
        <v>123.66562500000001</v>
      </c>
      <c r="P23">
        <v>137.25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367.875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38.7684</v>
      </c>
      <c r="AH23">
        <v>152.94049999999999</v>
      </c>
      <c r="AI23">
        <v>19.094999999999999</v>
      </c>
      <c r="AJ23">
        <v>0</v>
      </c>
      <c r="AK23">
        <v>51.267600000000002</v>
      </c>
      <c r="AL23">
        <v>79.364599999999996</v>
      </c>
      <c r="AM23">
        <v>9.5309500000000007</v>
      </c>
      <c r="AN23">
        <v>0.68867999999999996</v>
      </c>
      <c r="AO23">
        <v>19.11</v>
      </c>
      <c r="AP23">
        <v>11.0166</v>
      </c>
      <c r="AQ23">
        <v>9.702</v>
      </c>
      <c r="AR23">
        <v>32.284799999999997</v>
      </c>
      <c r="AS23">
        <v>0</v>
      </c>
      <c r="AT23">
        <v>11.2476</v>
      </c>
      <c r="AU23">
        <v>0</v>
      </c>
      <c r="AV23">
        <v>21</v>
      </c>
      <c r="AW23">
        <v>69.504000000000005</v>
      </c>
      <c r="AX23">
        <v>3.2879999999999998</v>
      </c>
      <c r="AY23">
        <v>0</v>
      </c>
      <c r="AZ23">
        <f t="shared" si="0"/>
        <v>62.69</v>
      </c>
      <c r="BA23">
        <f t="shared" si="1"/>
        <v>2658.9680679999997</v>
      </c>
      <c r="BD23">
        <v>16.95</v>
      </c>
      <c r="BE23">
        <v>3.72</v>
      </c>
      <c r="BF23">
        <v>1.1499999999999999</v>
      </c>
      <c r="BG23">
        <v>3.97</v>
      </c>
      <c r="BH23">
        <v>5.63</v>
      </c>
      <c r="BI23">
        <v>4.6900000000000004</v>
      </c>
      <c r="BJ23">
        <v>3.21</v>
      </c>
      <c r="BK23">
        <v>3.33</v>
      </c>
      <c r="BL23">
        <v>2.0299999999999998</v>
      </c>
      <c r="BM23">
        <v>1.59</v>
      </c>
      <c r="BN23">
        <v>0.5</v>
      </c>
      <c r="BO23">
        <v>8.91</v>
      </c>
      <c r="BP23">
        <v>0</v>
      </c>
      <c r="BQ23">
        <v>4.29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62.69</v>
      </c>
    </row>
    <row r="24" spans="1:75">
      <c r="A24" t="s">
        <v>66</v>
      </c>
      <c r="B24">
        <v>0</v>
      </c>
      <c r="C24">
        <v>0</v>
      </c>
      <c r="D24">
        <v>21</v>
      </c>
      <c r="E24">
        <v>0</v>
      </c>
      <c r="F24">
        <v>0</v>
      </c>
      <c r="G24">
        <v>0</v>
      </c>
      <c r="H24">
        <v>0</v>
      </c>
      <c r="I24">
        <v>73.432000000000002</v>
      </c>
      <c r="J24">
        <v>12.055999999999999</v>
      </c>
      <c r="K24">
        <v>215.533728</v>
      </c>
      <c r="L24">
        <v>435.435</v>
      </c>
      <c r="M24">
        <v>85</v>
      </c>
      <c r="N24">
        <v>118.125</v>
      </c>
      <c r="O24">
        <v>123.66562500000001</v>
      </c>
      <c r="P24">
        <v>137.25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379.125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38.7684</v>
      </c>
      <c r="AH24">
        <v>152.94049999999999</v>
      </c>
      <c r="AI24">
        <v>19.094999999999999</v>
      </c>
      <c r="AJ24">
        <v>0</v>
      </c>
      <c r="AK24">
        <v>51.267600000000002</v>
      </c>
      <c r="AL24">
        <v>79.364599999999996</v>
      </c>
      <c r="AM24">
        <v>10.557359999999999</v>
      </c>
      <c r="AN24">
        <v>0.68867999999999996</v>
      </c>
      <c r="AO24">
        <v>19.11</v>
      </c>
      <c r="AP24">
        <v>11.0166</v>
      </c>
      <c r="AQ24">
        <v>21.923999999999999</v>
      </c>
      <c r="AR24">
        <v>32.284799999999997</v>
      </c>
      <c r="AS24">
        <v>0</v>
      </c>
      <c r="AT24">
        <v>11.2476</v>
      </c>
      <c r="AU24">
        <v>0</v>
      </c>
      <c r="AV24">
        <v>21</v>
      </c>
      <c r="AW24">
        <v>69.504000000000005</v>
      </c>
      <c r="AX24">
        <v>3.2879999999999998</v>
      </c>
      <c r="AY24">
        <v>0</v>
      </c>
      <c r="AZ24">
        <f t="shared" si="0"/>
        <v>62.69</v>
      </c>
      <c r="BA24">
        <f t="shared" si="1"/>
        <v>2683.4664779999994</v>
      </c>
      <c r="BD24">
        <v>16.95</v>
      </c>
      <c r="BE24">
        <v>3.72</v>
      </c>
      <c r="BF24">
        <v>1.1499999999999999</v>
      </c>
      <c r="BG24">
        <v>3.97</v>
      </c>
      <c r="BH24">
        <v>5.63</v>
      </c>
      <c r="BI24">
        <v>4.6900000000000004</v>
      </c>
      <c r="BJ24">
        <v>3.21</v>
      </c>
      <c r="BK24">
        <v>3.33</v>
      </c>
      <c r="BL24">
        <v>2.0299999999999998</v>
      </c>
      <c r="BM24">
        <v>1.59</v>
      </c>
      <c r="BN24">
        <v>0.5</v>
      </c>
      <c r="BO24">
        <v>8.91</v>
      </c>
      <c r="BP24">
        <v>0</v>
      </c>
      <c r="BQ24">
        <v>4.29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62.69</v>
      </c>
    </row>
    <row r="25" spans="1:75">
      <c r="A25" t="s">
        <v>67</v>
      </c>
      <c r="B25">
        <v>0</v>
      </c>
      <c r="C25">
        <v>0</v>
      </c>
      <c r="D25">
        <v>21</v>
      </c>
      <c r="E25">
        <v>0</v>
      </c>
      <c r="F25">
        <v>0</v>
      </c>
      <c r="G25">
        <v>0</v>
      </c>
      <c r="H25">
        <v>0</v>
      </c>
      <c r="I25">
        <v>73.432000000000002</v>
      </c>
      <c r="J25">
        <v>12.055999999999999</v>
      </c>
      <c r="K25">
        <v>215.533728</v>
      </c>
      <c r="L25">
        <v>435.435</v>
      </c>
      <c r="M25">
        <v>85</v>
      </c>
      <c r="N25">
        <v>118.125</v>
      </c>
      <c r="O25">
        <v>123.66562500000001</v>
      </c>
      <c r="P25">
        <v>137.25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384.75</v>
      </c>
      <c r="V25">
        <v>20.731850000000001</v>
      </c>
      <c r="W25">
        <v>147.515625</v>
      </c>
      <c r="X25">
        <v>0</v>
      </c>
      <c r="Y25">
        <v>0</v>
      </c>
      <c r="Z25">
        <v>19.6614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38.7684</v>
      </c>
      <c r="AH25">
        <v>152.94049999999999</v>
      </c>
      <c r="AI25">
        <v>19.094999999999999</v>
      </c>
      <c r="AJ25">
        <v>0</v>
      </c>
      <c r="AK25">
        <v>51.267600000000002</v>
      </c>
      <c r="AL25">
        <v>79.364599999999996</v>
      </c>
      <c r="AM25">
        <v>15.804048</v>
      </c>
      <c r="AN25">
        <v>0.68867999999999996</v>
      </c>
      <c r="AO25">
        <v>19.11</v>
      </c>
      <c r="AP25">
        <v>11.0166</v>
      </c>
      <c r="AQ25">
        <v>32.886000000000003</v>
      </c>
      <c r="AR25">
        <v>31.897383000000001</v>
      </c>
      <c r="AS25">
        <v>0</v>
      </c>
      <c r="AT25">
        <v>11.2476</v>
      </c>
      <c r="AU25">
        <v>0</v>
      </c>
      <c r="AV25">
        <v>21</v>
      </c>
      <c r="AW25">
        <v>69.504000000000005</v>
      </c>
      <c r="AX25">
        <v>3.2879999999999998</v>
      </c>
      <c r="AY25">
        <v>0</v>
      </c>
      <c r="AZ25">
        <f t="shared" si="0"/>
        <v>62.69</v>
      </c>
      <c r="BA25">
        <f t="shared" si="1"/>
        <v>2711.4665489999998</v>
      </c>
      <c r="BD25">
        <v>16.95</v>
      </c>
      <c r="BE25">
        <v>3.72</v>
      </c>
      <c r="BF25">
        <v>1.1499999999999999</v>
      </c>
      <c r="BG25">
        <v>3.97</v>
      </c>
      <c r="BH25">
        <v>5.63</v>
      </c>
      <c r="BI25">
        <v>4.6900000000000004</v>
      </c>
      <c r="BJ25">
        <v>3.21</v>
      </c>
      <c r="BK25">
        <v>3.33</v>
      </c>
      <c r="BL25">
        <v>2.0299999999999998</v>
      </c>
      <c r="BM25">
        <v>1.59</v>
      </c>
      <c r="BN25">
        <v>0.5</v>
      </c>
      <c r="BO25">
        <v>8.91</v>
      </c>
      <c r="BP25">
        <v>0</v>
      </c>
      <c r="BQ25">
        <v>4.29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62.69</v>
      </c>
    </row>
    <row r="26" spans="1:75">
      <c r="A26" t="s">
        <v>68</v>
      </c>
      <c r="B26">
        <v>0</v>
      </c>
      <c r="C26">
        <v>0</v>
      </c>
      <c r="D26">
        <v>21</v>
      </c>
      <c r="E26">
        <v>0</v>
      </c>
      <c r="F26">
        <v>0</v>
      </c>
      <c r="G26">
        <v>0</v>
      </c>
      <c r="H26">
        <v>0</v>
      </c>
      <c r="I26">
        <v>73.432000000000002</v>
      </c>
      <c r="J26">
        <v>12.055999999999999</v>
      </c>
      <c r="K26">
        <v>215.533728</v>
      </c>
      <c r="L26">
        <v>435.435</v>
      </c>
      <c r="M26">
        <v>85</v>
      </c>
      <c r="N26">
        <v>118.125</v>
      </c>
      <c r="O26">
        <v>123.66562500000001</v>
      </c>
      <c r="P26">
        <v>137.25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393.75</v>
      </c>
      <c r="V26">
        <v>20.731850000000001</v>
      </c>
      <c r="W26">
        <v>147.515625</v>
      </c>
      <c r="X26">
        <v>0</v>
      </c>
      <c r="Y26">
        <v>0</v>
      </c>
      <c r="Z26">
        <v>19.6614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38.7684</v>
      </c>
      <c r="AH26">
        <v>152.94049999999999</v>
      </c>
      <c r="AI26">
        <v>19.094999999999999</v>
      </c>
      <c r="AJ26">
        <v>0</v>
      </c>
      <c r="AK26">
        <v>51.267600000000002</v>
      </c>
      <c r="AL26">
        <v>79.364599999999996</v>
      </c>
      <c r="AM26">
        <v>15.804048</v>
      </c>
      <c r="AN26">
        <v>0.68867999999999996</v>
      </c>
      <c r="AO26">
        <v>19.11</v>
      </c>
      <c r="AP26">
        <v>11.0166</v>
      </c>
      <c r="AQ26">
        <v>43.847999999999999</v>
      </c>
      <c r="AR26">
        <v>31.897383000000001</v>
      </c>
      <c r="AS26">
        <v>0</v>
      </c>
      <c r="AT26">
        <v>11.2476</v>
      </c>
      <c r="AU26">
        <v>0</v>
      </c>
      <c r="AV26">
        <v>21</v>
      </c>
      <c r="AW26">
        <v>69.504000000000005</v>
      </c>
      <c r="AX26">
        <v>3.2879999999999998</v>
      </c>
      <c r="AY26">
        <v>0</v>
      </c>
      <c r="AZ26">
        <f t="shared" si="0"/>
        <v>62.8</v>
      </c>
      <c r="BA26">
        <f t="shared" si="1"/>
        <v>2731.5385489999999</v>
      </c>
      <c r="BD26">
        <v>16.95</v>
      </c>
      <c r="BE26">
        <v>3.72</v>
      </c>
      <c r="BF26">
        <v>1.1499999999999999</v>
      </c>
      <c r="BG26">
        <v>3.97</v>
      </c>
      <c r="BH26">
        <v>5.63</v>
      </c>
      <c r="BI26">
        <v>4.6900000000000004</v>
      </c>
      <c r="BJ26">
        <v>3.21</v>
      </c>
      <c r="BK26">
        <v>3.39</v>
      </c>
      <c r="BL26">
        <v>2.08</v>
      </c>
      <c r="BM26">
        <v>1.59</v>
      </c>
      <c r="BN26">
        <v>0.5</v>
      </c>
      <c r="BO26">
        <v>8.91</v>
      </c>
      <c r="BP26">
        <v>0</v>
      </c>
      <c r="BQ26">
        <v>4.29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62.8</v>
      </c>
    </row>
    <row r="27" spans="1:75">
      <c r="A27" t="s">
        <v>69</v>
      </c>
      <c r="B27">
        <v>0</v>
      </c>
      <c r="C27">
        <v>0</v>
      </c>
      <c r="D27">
        <v>42</v>
      </c>
      <c r="E27">
        <v>0</v>
      </c>
      <c r="F27">
        <v>0</v>
      </c>
      <c r="G27">
        <v>0</v>
      </c>
      <c r="H27">
        <v>0</v>
      </c>
      <c r="I27">
        <v>76.72</v>
      </c>
      <c r="J27">
        <v>12.055999999999999</v>
      </c>
      <c r="K27">
        <v>215.533728</v>
      </c>
      <c r="L27">
        <v>435.435</v>
      </c>
      <c r="M27">
        <v>85</v>
      </c>
      <c r="N27">
        <v>118.125</v>
      </c>
      <c r="O27">
        <v>123.66562500000001</v>
      </c>
      <c r="P27">
        <v>137.25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338.625</v>
      </c>
      <c r="V27">
        <v>20.731850000000001</v>
      </c>
      <c r="W27">
        <v>147.515625</v>
      </c>
      <c r="X27">
        <v>0</v>
      </c>
      <c r="Y27">
        <v>0</v>
      </c>
      <c r="Z27">
        <v>19.6614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38.7684</v>
      </c>
      <c r="AH27">
        <v>152.94049999999999</v>
      </c>
      <c r="AI27">
        <v>19.094999999999999</v>
      </c>
      <c r="AJ27">
        <v>0</v>
      </c>
      <c r="AK27">
        <v>51.267600000000002</v>
      </c>
      <c r="AL27">
        <v>83.664000000000001</v>
      </c>
      <c r="AM27">
        <v>15.804048</v>
      </c>
      <c r="AN27">
        <v>0.68867999999999996</v>
      </c>
      <c r="AO27">
        <v>19.11</v>
      </c>
      <c r="AP27">
        <v>11.529</v>
      </c>
      <c r="AQ27">
        <v>43.847999999999999</v>
      </c>
      <c r="AR27">
        <v>31.897383000000001</v>
      </c>
      <c r="AS27">
        <v>0</v>
      </c>
      <c r="AT27">
        <v>11.2476</v>
      </c>
      <c r="AU27">
        <v>0</v>
      </c>
      <c r="AV27">
        <v>0</v>
      </c>
      <c r="AW27">
        <v>69.504000000000005</v>
      </c>
      <c r="AX27">
        <v>0</v>
      </c>
      <c r="AY27">
        <v>0</v>
      </c>
      <c r="AZ27">
        <f t="shared" si="0"/>
        <v>62.560000000000009</v>
      </c>
      <c r="BA27">
        <f t="shared" si="1"/>
        <v>2680.985349</v>
      </c>
      <c r="BD27">
        <v>16.05</v>
      </c>
      <c r="BE27">
        <v>3.81</v>
      </c>
      <c r="BF27">
        <v>1.0900000000000001</v>
      </c>
      <c r="BG27">
        <v>4.09</v>
      </c>
      <c r="BH27">
        <v>5.81</v>
      </c>
      <c r="BI27">
        <v>4.78</v>
      </c>
      <c r="BJ27">
        <v>3.11</v>
      </c>
      <c r="BK27">
        <v>3.39</v>
      </c>
      <c r="BL27">
        <v>2.17</v>
      </c>
      <c r="BM27">
        <v>1.59</v>
      </c>
      <c r="BN27">
        <v>0.52</v>
      </c>
      <c r="BO27">
        <v>9.1300000000000008</v>
      </c>
      <c r="BP27">
        <v>0</v>
      </c>
      <c r="BQ27">
        <v>4.42</v>
      </c>
      <c r="BR27">
        <v>2.15</v>
      </c>
      <c r="BS27">
        <v>0.45</v>
      </c>
      <c r="BT27">
        <v>0</v>
      </c>
      <c r="BU27">
        <v>0</v>
      </c>
      <c r="BV27">
        <v>0</v>
      </c>
      <c r="BW27">
        <f t="shared" si="2"/>
        <v>62.560000000000009</v>
      </c>
    </row>
    <row r="28" spans="1:75">
      <c r="A28" t="s">
        <v>70</v>
      </c>
      <c r="B28">
        <v>0</v>
      </c>
      <c r="C28">
        <v>0</v>
      </c>
      <c r="D28">
        <v>42</v>
      </c>
      <c r="E28">
        <v>0</v>
      </c>
      <c r="F28">
        <v>0</v>
      </c>
      <c r="G28">
        <v>0</v>
      </c>
      <c r="H28">
        <v>0</v>
      </c>
      <c r="I28">
        <v>76.72</v>
      </c>
      <c r="J28">
        <v>12.055999999999999</v>
      </c>
      <c r="K28">
        <v>215.533728</v>
      </c>
      <c r="L28">
        <v>435.435</v>
      </c>
      <c r="M28">
        <v>85</v>
      </c>
      <c r="N28">
        <v>118.125</v>
      </c>
      <c r="O28">
        <v>123.66562500000001</v>
      </c>
      <c r="P28">
        <v>137.25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338.625</v>
      </c>
      <c r="V28">
        <v>20.731850000000001</v>
      </c>
      <c r="W28">
        <v>147.515625</v>
      </c>
      <c r="X28">
        <v>0</v>
      </c>
      <c r="Y28">
        <v>0</v>
      </c>
      <c r="Z28">
        <v>19.6614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38.7684</v>
      </c>
      <c r="AH28">
        <v>152.94049999999999</v>
      </c>
      <c r="AI28">
        <v>19.094999999999999</v>
      </c>
      <c r="AJ28">
        <v>0</v>
      </c>
      <c r="AK28">
        <v>51.267600000000002</v>
      </c>
      <c r="AL28">
        <v>83.664000000000001</v>
      </c>
      <c r="AM28">
        <v>15.804048</v>
      </c>
      <c r="AN28">
        <v>0.68867999999999996</v>
      </c>
      <c r="AO28">
        <v>19.11</v>
      </c>
      <c r="AP28">
        <v>11.529</v>
      </c>
      <c r="AQ28">
        <v>43.847999999999999</v>
      </c>
      <c r="AR28">
        <v>31.897383000000001</v>
      </c>
      <c r="AS28">
        <v>0</v>
      </c>
      <c r="AT28">
        <v>11.2476</v>
      </c>
      <c r="AU28">
        <v>0</v>
      </c>
      <c r="AV28">
        <v>0</v>
      </c>
      <c r="AW28">
        <v>69.504000000000005</v>
      </c>
      <c r="AX28">
        <v>0</v>
      </c>
      <c r="AY28">
        <v>0</v>
      </c>
      <c r="AZ28">
        <f t="shared" si="0"/>
        <v>62.560000000000009</v>
      </c>
      <c r="BA28">
        <f t="shared" si="1"/>
        <v>2680.985349</v>
      </c>
      <c r="BD28">
        <v>16.05</v>
      </c>
      <c r="BE28">
        <v>3.81</v>
      </c>
      <c r="BF28">
        <v>1.0900000000000001</v>
      </c>
      <c r="BG28">
        <v>4.09</v>
      </c>
      <c r="BH28">
        <v>5.81</v>
      </c>
      <c r="BI28">
        <v>4.78</v>
      </c>
      <c r="BJ28">
        <v>3.11</v>
      </c>
      <c r="BK28">
        <v>3.39</v>
      </c>
      <c r="BL28">
        <v>2.17</v>
      </c>
      <c r="BM28">
        <v>1.59</v>
      </c>
      <c r="BN28">
        <v>0.52</v>
      </c>
      <c r="BO28">
        <v>9.1300000000000008</v>
      </c>
      <c r="BP28">
        <v>0</v>
      </c>
      <c r="BQ28">
        <v>4.42</v>
      </c>
      <c r="BR28">
        <v>2.15</v>
      </c>
      <c r="BS28">
        <v>0.45</v>
      </c>
      <c r="BT28">
        <v>0</v>
      </c>
      <c r="BU28">
        <v>0</v>
      </c>
      <c r="BV28">
        <v>0</v>
      </c>
      <c r="BW28">
        <f t="shared" si="2"/>
        <v>62.560000000000009</v>
      </c>
    </row>
    <row r="29" spans="1:75">
      <c r="A29" t="s">
        <v>71</v>
      </c>
      <c r="B29">
        <v>0</v>
      </c>
      <c r="C29">
        <v>0</v>
      </c>
      <c r="D29">
        <v>42</v>
      </c>
      <c r="E29">
        <v>0</v>
      </c>
      <c r="F29">
        <v>0</v>
      </c>
      <c r="G29">
        <v>0</v>
      </c>
      <c r="H29">
        <v>0</v>
      </c>
      <c r="I29">
        <v>76.72</v>
      </c>
      <c r="J29">
        <v>12.055999999999999</v>
      </c>
      <c r="K29">
        <v>215.533728</v>
      </c>
      <c r="L29">
        <v>435.435</v>
      </c>
      <c r="M29">
        <v>85</v>
      </c>
      <c r="N29">
        <v>118.125</v>
      </c>
      <c r="O29">
        <v>123.66562500000001</v>
      </c>
      <c r="P29">
        <v>137.25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371.25</v>
      </c>
      <c r="V29">
        <v>20.731850000000001</v>
      </c>
      <c r="W29">
        <v>147.515625</v>
      </c>
      <c r="X29">
        <v>0</v>
      </c>
      <c r="Y29">
        <v>0</v>
      </c>
      <c r="Z29">
        <v>19.6614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8.8740000000000006</v>
      </c>
      <c r="AG29">
        <v>38.7684</v>
      </c>
      <c r="AH29">
        <v>152.94049999999999</v>
      </c>
      <c r="AI29">
        <v>19.094999999999999</v>
      </c>
      <c r="AJ29">
        <v>0</v>
      </c>
      <c r="AK29">
        <v>51.267600000000002</v>
      </c>
      <c r="AL29">
        <v>83.664000000000001</v>
      </c>
      <c r="AM29">
        <v>15.804048</v>
      </c>
      <c r="AN29">
        <v>0.68867999999999996</v>
      </c>
      <c r="AO29">
        <v>19.11</v>
      </c>
      <c r="AP29">
        <v>11.529</v>
      </c>
      <c r="AQ29">
        <v>32.508000000000003</v>
      </c>
      <c r="AR29">
        <v>31.897383000000001</v>
      </c>
      <c r="AS29">
        <v>0</v>
      </c>
      <c r="AT29">
        <v>11.2476</v>
      </c>
      <c r="AU29">
        <v>0</v>
      </c>
      <c r="AV29">
        <v>0</v>
      </c>
      <c r="AW29">
        <v>69.504000000000005</v>
      </c>
      <c r="AX29">
        <v>0</v>
      </c>
      <c r="AY29">
        <v>0</v>
      </c>
      <c r="AZ29">
        <f t="shared" si="0"/>
        <v>62.560000000000009</v>
      </c>
      <c r="BA29">
        <f t="shared" si="1"/>
        <v>2702.2703489999999</v>
      </c>
      <c r="BD29">
        <v>16.05</v>
      </c>
      <c r="BE29">
        <v>3.81</v>
      </c>
      <c r="BF29">
        <v>1.0900000000000001</v>
      </c>
      <c r="BG29">
        <v>4.09</v>
      </c>
      <c r="BH29">
        <v>5.81</v>
      </c>
      <c r="BI29">
        <v>4.78</v>
      </c>
      <c r="BJ29">
        <v>3.11</v>
      </c>
      <c r="BK29">
        <v>3.39</v>
      </c>
      <c r="BL29">
        <v>2.17</v>
      </c>
      <c r="BM29">
        <v>1.59</v>
      </c>
      <c r="BN29">
        <v>0.52</v>
      </c>
      <c r="BO29">
        <v>9.1300000000000008</v>
      </c>
      <c r="BP29">
        <v>0</v>
      </c>
      <c r="BQ29">
        <v>4.42</v>
      </c>
      <c r="BR29">
        <v>2.15</v>
      </c>
      <c r="BS29">
        <v>0.45</v>
      </c>
      <c r="BT29">
        <v>0</v>
      </c>
      <c r="BU29">
        <v>0</v>
      </c>
      <c r="BV29">
        <v>0</v>
      </c>
      <c r="BW29">
        <f t="shared" si="2"/>
        <v>62.560000000000009</v>
      </c>
    </row>
    <row r="30" spans="1:75">
      <c r="A30" t="s">
        <v>72</v>
      </c>
      <c r="B30">
        <v>0</v>
      </c>
      <c r="C30">
        <v>0</v>
      </c>
      <c r="D30">
        <v>42</v>
      </c>
      <c r="E30">
        <v>0</v>
      </c>
      <c r="F30">
        <v>0</v>
      </c>
      <c r="G30">
        <v>0</v>
      </c>
      <c r="H30">
        <v>0</v>
      </c>
      <c r="I30">
        <v>76.72</v>
      </c>
      <c r="J30">
        <v>12.055999999999999</v>
      </c>
      <c r="K30">
        <v>215.533728</v>
      </c>
      <c r="L30">
        <v>435.435</v>
      </c>
      <c r="M30">
        <v>85</v>
      </c>
      <c r="N30">
        <v>118.125</v>
      </c>
      <c r="O30">
        <v>123.66562500000001</v>
      </c>
      <c r="P30">
        <v>137.25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382.5</v>
      </c>
      <c r="V30">
        <v>20.731850000000001</v>
      </c>
      <c r="W30">
        <v>147.515625</v>
      </c>
      <c r="X30">
        <v>0</v>
      </c>
      <c r="Y30">
        <v>0</v>
      </c>
      <c r="Z30">
        <v>19.6614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8.8740000000000006</v>
      </c>
      <c r="AG30">
        <v>38.7684</v>
      </c>
      <c r="AH30">
        <v>152.94049999999999</v>
      </c>
      <c r="AI30">
        <v>49.646999999999998</v>
      </c>
      <c r="AJ30">
        <v>0</v>
      </c>
      <c r="AK30">
        <v>51.267600000000002</v>
      </c>
      <c r="AL30">
        <v>83.664000000000001</v>
      </c>
      <c r="AM30">
        <v>10.557359999999999</v>
      </c>
      <c r="AN30">
        <v>0.68867999999999996</v>
      </c>
      <c r="AO30">
        <v>19.11</v>
      </c>
      <c r="AP30">
        <v>11.529</v>
      </c>
      <c r="AQ30">
        <v>21.42</v>
      </c>
      <c r="AR30">
        <v>32.284799999999997</v>
      </c>
      <c r="AS30">
        <v>0</v>
      </c>
      <c r="AT30">
        <v>11.2476</v>
      </c>
      <c r="AU30">
        <v>0</v>
      </c>
      <c r="AV30">
        <v>0</v>
      </c>
      <c r="AW30">
        <v>69.504000000000005</v>
      </c>
      <c r="AX30">
        <v>0</v>
      </c>
      <c r="AY30">
        <v>0</v>
      </c>
      <c r="AZ30">
        <f t="shared" si="0"/>
        <v>62.560000000000009</v>
      </c>
      <c r="BA30">
        <f t="shared" si="1"/>
        <v>2728.125078</v>
      </c>
      <c r="BD30">
        <v>16.05</v>
      </c>
      <c r="BE30">
        <v>3.81</v>
      </c>
      <c r="BF30">
        <v>1.0900000000000001</v>
      </c>
      <c r="BG30">
        <v>4.09</v>
      </c>
      <c r="BH30">
        <v>5.81</v>
      </c>
      <c r="BI30">
        <v>4.78</v>
      </c>
      <c r="BJ30">
        <v>3.11</v>
      </c>
      <c r="BK30">
        <v>3.39</v>
      </c>
      <c r="BL30">
        <v>2.17</v>
      </c>
      <c r="BM30">
        <v>1.59</v>
      </c>
      <c r="BN30">
        <v>0.52</v>
      </c>
      <c r="BO30">
        <v>9.1300000000000008</v>
      </c>
      <c r="BP30">
        <v>0</v>
      </c>
      <c r="BQ30">
        <v>4.42</v>
      </c>
      <c r="BR30">
        <v>2.15</v>
      </c>
      <c r="BS30">
        <v>0.45</v>
      </c>
      <c r="BT30">
        <v>0</v>
      </c>
      <c r="BU30">
        <v>0</v>
      </c>
      <c r="BV30">
        <v>0</v>
      </c>
      <c r="BW30">
        <f t="shared" si="2"/>
        <v>62.560000000000009</v>
      </c>
    </row>
    <row r="31" spans="1:75">
      <c r="A31" t="s">
        <v>73</v>
      </c>
      <c r="B31">
        <v>0</v>
      </c>
      <c r="C31">
        <v>0</v>
      </c>
      <c r="D31">
        <v>42</v>
      </c>
      <c r="E31">
        <v>0</v>
      </c>
      <c r="F31">
        <v>0</v>
      </c>
      <c r="G31">
        <v>0</v>
      </c>
      <c r="H31">
        <v>0</v>
      </c>
      <c r="I31">
        <v>76.72</v>
      </c>
      <c r="J31">
        <v>12.055999999999999</v>
      </c>
      <c r="K31">
        <v>215.533728</v>
      </c>
      <c r="L31">
        <v>435.435</v>
      </c>
      <c r="M31">
        <v>85</v>
      </c>
      <c r="N31">
        <v>118.125</v>
      </c>
      <c r="O31">
        <v>123.66562500000001</v>
      </c>
      <c r="P31">
        <v>137.25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388.125</v>
      </c>
      <c r="V31">
        <v>20.731850000000001</v>
      </c>
      <c r="W31">
        <v>147.515625</v>
      </c>
      <c r="X31">
        <v>0</v>
      </c>
      <c r="Y31">
        <v>0</v>
      </c>
      <c r="Z31">
        <v>19.6614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38.7684</v>
      </c>
      <c r="AH31">
        <v>152.94049999999999</v>
      </c>
      <c r="AI31">
        <v>49.646999999999998</v>
      </c>
      <c r="AJ31">
        <v>0</v>
      </c>
      <c r="AK31">
        <v>51.267600000000002</v>
      </c>
      <c r="AL31">
        <v>83.664000000000001</v>
      </c>
      <c r="AM31">
        <v>5.2786799999999996</v>
      </c>
      <c r="AN31">
        <v>0.68867999999999996</v>
      </c>
      <c r="AO31">
        <v>22.05</v>
      </c>
      <c r="AP31">
        <v>6.4050000000000002</v>
      </c>
      <c r="AQ31">
        <v>10.206</v>
      </c>
      <c r="AR31">
        <v>32.284799999999997</v>
      </c>
      <c r="AS31">
        <v>0</v>
      </c>
      <c r="AT31">
        <v>11.2476</v>
      </c>
      <c r="AU31">
        <v>0</v>
      </c>
      <c r="AV31">
        <v>0</v>
      </c>
      <c r="AW31">
        <v>69.504000000000005</v>
      </c>
      <c r="AX31">
        <v>0</v>
      </c>
      <c r="AY31">
        <v>0</v>
      </c>
      <c r="AZ31">
        <f t="shared" si="0"/>
        <v>63.150000000000013</v>
      </c>
      <c r="BA31">
        <f t="shared" si="1"/>
        <v>2715.6633980000006</v>
      </c>
      <c r="BD31">
        <v>16.05</v>
      </c>
      <c r="BE31">
        <v>4.46</v>
      </c>
      <c r="BF31">
        <v>1.0900000000000001</v>
      </c>
      <c r="BG31">
        <v>4.09</v>
      </c>
      <c r="BH31">
        <v>5.81</v>
      </c>
      <c r="BI31">
        <v>4.78</v>
      </c>
      <c r="BJ31">
        <v>3.11</v>
      </c>
      <c r="BK31">
        <v>3.36</v>
      </c>
      <c r="BL31">
        <v>2.14</v>
      </c>
      <c r="BM31">
        <v>1.59</v>
      </c>
      <c r="BN31">
        <v>0.52</v>
      </c>
      <c r="BO31">
        <v>9.1300000000000008</v>
      </c>
      <c r="BP31">
        <v>0</v>
      </c>
      <c r="BQ31">
        <v>4.42</v>
      </c>
      <c r="BR31">
        <v>2.15</v>
      </c>
      <c r="BS31">
        <v>0.45</v>
      </c>
      <c r="BT31">
        <v>0</v>
      </c>
      <c r="BU31">
        <v>0</v>
      </c>
      <c r="BV31">
        <v>0</v>
      </c>
      <c r="BW31">
        <f t="shared" si="2"/>
        <v>63.150000000000013</v>
      </c>
    </row>
    <row r="32" spans="1:75">
      <c r="A32" t="s">
        <v>74</v>
      </c>
      <c r="B32">
        <v>0</v>
      </c>
      <c r="C32">
        <v>0</v>
      </c>
      <c r="D32">
        <v>42</v>
      </c>
      <c r="E32">
        <v>0</v>
      </c>
      <c r="F32">
        <v>0</v>
      </c>
      <c r="G32">
        <v>0</v>
      </c>
      <c r="H32">
        <v>0</v>
      </c>
      <c r="I32">
        <v>76.72</v>
      </c>
      <c r="J32">
        <v>12.055999999999999</v>
      </c>
      <c r="K32">
        <v>215.533728</v>
      </c>
      <c r="L32">
        <v>435.435</v>
      </c>
      <c r="M32">
        <v>85</v>
      </c>
      <c r="N32">
        <v>118.125</v>
      </c>
      <c r="O32">
        <v>123.66562500000001</v>
      </c>
      <c r="P32">
        <v>137.25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393.75</v>
      </c>
      <c r="V32">
        <v>20.731850000000001</v>
      </c>
      <c r="W32">
        <v>147.515625</v>
      </c>
      <c r="X32">
        <v>0</v>
      </c>
      <c r="Y32">
        <v>0</v>
      </c>
      <c r="Z32">
        <v>19.6614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38.7684</v>
      </c>
      <c r="AH32">
        <v>152.94049999999999</v>
      </c>
      <c r="AI32">
        <v>49.646999999999998</v>
      </c>
      <c r="AJ32">
        <v>0</v>
      </c>
      <c r="AK32">
        <v>51.267600000000002</v>
      </c>
      <c r="AL32">
        <v>83.664000000000001</v>
      </c>
      <c r="AM32">
        <v>5.2786799999999996</v>
      </c>
      <c r="AN32">
        <v>0.68867999999999996</v>
      </c>
      <c r="AO32">
        <v>22.05</v>
      </c>
      <c r="AP32">
        <v>5.1239999999999997</v>
      </c>
      <c r="AQ32">
        <v>9.4499999999999993</v>
      </c>
      <c r="AR32">
        <v>32.284799999999997</v>
      </c>
      <c r="AS32">
        <v>0</v>
      </c>
      <c r="AT32">
        <v>11.2476</v>
      </c>
      <c r="AU32">
        <v>0</v>
      </c>
      <c r="AV32">
        <v>0</v>
      </c>
      <c r="AW32">
        <v>69.504000000000005</v>
      </c>
      <c r="AX32">
        <v>0</v>
      </c>
      <c r="AY32">
        <v>0</v>
      </c>
      <c r="AZ32">
        <f t="shared" si="0"/>
        <v>63.550000000000011</v>
      </c>
      <c r="BA32">
        <f t="shared" si="1"/>
        <v>2719.651398</v>
      </c>
      <c r="BD32">
        <v>16.05</v>
      </c>
      <c r="BE32">
        <v>4.8600000000000003</v>
      </c>
      <c r="BF32">
        <v>1.0900000000000001</v>
      </c>
      <c r="BG32">
        <v>4.09</v>
      </c>
      <c r="BH32">
        <v>5.81</v>
      </c>
      <c r="BI32">
        <v>4.78</v>
      </c>
      <c r="BJ32">
        <v>3.11</v>
      </c>
      <c r="BK32">
        <v>3.36</v>
      </c>
      <c r="BL32">
        <v>2.14</v>
      </c>
      <c r="BM32">
        <v>1.59</v>
      </c>
      <c r="BN32">
        <v>0.52</v>
      </c>
      <c r="BO32">
        <v>9.1300000000000008</v>
      </c>
      <c r="BP32">
        <v>0</v>
      </c>
      <c r="BQ32">
        <v>4.42</v>
      </c>
      <c r="BR32">
        <v>2.15</v>
      </c>
      <c r="BS32">
        <v>0.45</v>
      </c>
      <c r="BT32">
        <v>0</v>
      </c>
      <c r="BU32">
        <v>0</v>
      </c>
      <c r="BV32">
        <v>0</v>
      </c>
      <c r="BW32">
        <f t="shared" si="2"/>
        <v>63.550000000000011</v>
      </c>
    </row>
    <row r="33" spans="1:75">
      <c r="A33" t="s">
        <v>75</v>
      </c>
      <c r="B33">
        <v>0</v>
      </c>
      <c r="C33">
        <v>0</v>
      </c>
      <c r="D33">
        <v>42</v>
      </c>
      <c r="E33">
        <v>0</v>
      </c>
      <c r="F33">
        <v>0</v>
      </c>
      <c r="G33">
        <v>0</v>
      </c>
      <c r="H33">
        <v>0</v>
      </c>
      <c r="I33">
        <v>76.72</v>
      </c>
      <c r="J33">
        <v>12.055999999999999</v>
      </c>
      <c r="K33">
        <v>215.533728</v>
      </c>
      <c r="L33">
        <v>435.435</v>
      </c>
      <c r="M33">
        <v>85</v>
      </c>
      <c r="N33">
        <v>118.125</v>
      </c>
      <c r="O33">
        <v>123.66562500000001</v>
      </c>
      <c r="P33">
        <v>137.25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399.375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38.7684</v>
      </c>
      <c r="AH33">
        <v>152.94049999999999</v>
      </c>
      <c r="AI33">
        <v>49.646999999999998</v>
      </c>
      <c r="AJ33">
        <v>0</v>
      </c>
      <c r="AK33">
        <v>51.267600000000002</v>
      </c>
      <c r="AL33">
        <v>79.364599999999996</v>
      </c>
      <c r="AM33">
        <v>5.2786799999999996</v>
      </c>
      <c r="AN33">
        <v>0.68867999999999996</v>
      </c>
      <c r="AO33">
        <v>23.225999999999999</v>
      </c>
      <c r="AP33">
        <v>5.1239999999999997</v>
      </c>
      <c r="AQ33">
        <v>0</v>
      </c>
      <c r="AR33">
        <v>31.897383000000001</v>
      </c>
      <c r="AS33">
        <v>0</v>
      </c>
      <c r="AT33">
        <v>11.2476</v>
      </c>
      <c r="AU33">
        <v>0</v>
      </c>
      <c r="AV33">
        <v>0</v>
      </c>
      <c r="AW33">
        <v>69.504000000000005</v>
      </c>
      <c r="AX33">
        <v>0</v>
      </c>
      <c r="AY33">
        <v>0</v>
      </c>
      <c r="AZ33">
        <f t="shared" si="0"/>
        <v>64.2</v>
      </c>
      <c r="BA33">
        <f t="shared" si="1"/>
        <v>2706.4117809999998</v>
      </c>
      <c r="BD33">
        <v>16.05</v>
      </c>
      <c r="BE33">
        <v>5.67</v>
      </c>
      <c r="BF33">
        <v>1.0900000000000001</v>
      </c>
      <c r="BG33">
        <v>4.09</v>
      </c>
      <c r="BH33">
        <v>5.81</v>
      </c>
      <c r="BI33">
        <v>4.78</v>
      </c>
      <c r="BJ33">
        <v>3.11</v>
      </c>
      <c r="BK33">
        <v>3.36</v>
      </c>
      <c r="BL33">
        <v>1.98</v>
      </c>
      <c r="BM33">
        <v>1.59</v>
      </c>
      <c r="BN33">
        <v>0.52</v>
      </c>
      <c r="BO33">
        <v>9.1300000000000008</v>
      </c>
      <c r="BP33">
        <v>0</v>
      </c>
      <c r="BQ33">
        <v>4.42</v>
      </c>
      <c r="BR33">
        <v>2.15</v>
      </c>
      <c r="BS33">
        <v>0.45</v>
      </c>
      <c r="BT33">
        <v>0</v>
      </c>
      <c r="BU33">
        <v>0</v>
      </c>
      <c r="BV33">
        <v>0</v>
      </c>
      <c r="BW33">
        <f t="shared" si="2"/>
        <v>64.2</v>
      </c>
    </row>
    <row r="34" spans="1:75">
      <c r="A34" t="s">
        <v>76</v>
      </c>
      <c r="B34">
        <v>0</v>
      </c>
      <c r="C34">
        <v>0</v>
      </c>
      <c r="D34">
        <v>42</v>
      </c>
      <c r="E34">
        <v>0</v>
      </c>
      <c r="F34">
        <v>0</v>
      </c>
      <c r="G34">
        <v>0</v>
      </c>
      <c r="H34">
        <v>0</v>
      </c>
      <c r="I34">
        <v>76.72</v>
      </c>
      <c r="J34">
        <v>12.055999999999999</v>
      </c>
      <c r="K34">
        <v>215.533728</v>
      </c>
      <c r="L34">
        <v>435.435</v>
      </c>
      <c r="M34">
        <v>85</v>
      </c>
      <c r="N34">
        <v>118.125</v>
      </c>
      <c r="O34">
        <v>123.66562500000001</v>
      </c>
      <c r="P34">
        <v>137.25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405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38.7684</v>
      </c>
      <c r="AH34">
        <v>152.94049999999999</v>
      </c>
      <c r="AI34">
        <v>49.646999999999998</v>
      </c>
      <c r="AJ34">
        <v>0</v>
      </c>
      <c r="AK34">
        <v>51.267600000000002</v>
      </c>
      <c r="AL34">
        <v>79.364599999999996</v>
      </c>
      <c r="AM34">
        <v>5.2786799999999996</v>
      </c>
      <c r="AN34">
        <v>0.68867999999999996</v>
      </c>
      <c r="AO34">
        <v>23.225999999999999</v>
      </c>
      <c r="AP34">
        <v>5.1239999999999997</v>
      </c>
      <c r="AQ34">
        <v>0</v>
      </c>
      <c r="AR34">
        <v>31.897383000000001</v>
      </c>
      <c r="AS34">
        <v>0</v>
      </c>
      <c r="AT34">
        <v>11.2476</v>
      </c>
      <c r="AU34">
        <v>0</v>
      </c>
      <c r="AV34">
        <v>0</v>
      </c>
      <c r="AW34">
        <v>69.504000000000005</v>
      </c>
      <c r="AX34">
        <v>0</v>
      </c>
      <c r="AY34">
        <v>0</v>
      </c>
      <c r="AZ34">
        <f t="shared" si="0"/>
        <v>65.010000000000019</v>
      </c>
      <c r="BA34">
        <f t="shared" si="1"/>
        <v>2712.8467810000002</v>
      </c>
      <c r="BD34">
        <v>16.05</v>
      </c>
      <c r="BE34">
        <v>6.48</v>
      </c>
      <c r="BF34">
        <v>1.0900000000000001</v>
      </c>
      <c r="BG34">
        <v>4.09</v>
      </c>
      <c r="BH34">
        <v>5.81</v>
      </c>
      <c r="BI34">
        <v>4.78</v>
      </c>
      <c r="BJ34">
        <v>3.11</v>
      </c>
      <c r="BK34">
        <v>3.36</v>
      </c>
      <c r="BL34">
        <v>1.98</v>
      </c>
      <c r="BM34">
        <v>1.59</v>
      </c>
      <c r="BN34">
        <v>0.52</v>
      </c>
      <c r="BO34">
        <v>9.1300000000000008</v>
      </c>
      <c r="BP34">
        <v>0</v>
      </c>
      <c r="BQ34">
        <v>4.42</v>
      </c>
      <c r="BR34">
        <v>2.15</v>
      </c>
      <c r="BS34">
        <v>0.45</v>
      </c>
      <c r="BT34">
        <v>0</v>
      </c>
      <c r="BU34">
        <v>0</v>
      </c>
      <c r="BV34">
        <v>0</v>
      </c>
      <c r="BW34">
        <f t="shared" si="2"/>
        <v>65.010000000000019</v>
      </c>
    </row>
    <row r="35" spans="1:75">
      <c r="A35" t="s">
        <v>77</v>
      </c>
      <c r="B35">
        <v>0</v>
      </c>
      <c r="C35">
        <v>0</v>
      </c>
      <c r="D35">
        <v>42</v>
      </c>
      <c r="E35">
        <v>0</v>
      </c>
      <c r="F35">
        <v>0</v>
      </c>
      <c r="G35">
        <v>0</v>
      </c>
      <c r="H35">
        <v>0</v>
      </c>
      <c r="I35">
        <v>75.623999999999995</v>
      </c>
      <c r="J35">
        <v>13.151999999999999</v>
      </c>
      <c r="K35">
        <v>215.533728</v>
      </c>
      <c r="L35">
        <v>435.435</v>
      </c>
      <c r="M35">
        <v>85</v>
      </c>
      <c r="N35">
        <v>118.125</v>
      </c>
      <c r="O35">
        <v>123.66562500000001</v>
      </c>
      <c r="P35">
        <v>137.25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414.5625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38.7684</v>
      </c>
      <c r="AH35">
        <v>152.94049999999999</v>
      </c>
      <c r="AI35">
        <v>49.646999999999998</v>
      </c>
      <c r="AJ35">
        <v>0</v>
      </c>
      <c r="AK35">
        <v>51.267600000000002</v>
      </c>
      <c r="AL35">
        <v>79.364599999999996</v>
      </c>
      <c r="AM35">
        <v>5.2786799999999996</v>
      </c>
      <c r="AN35">
        <v>0.68867999999999996</v>
      </c>
      <c r="AO35">
        <v>23.225999999999999</v>
      </c>
      <c r="AP35">
        <v>10.888500000000001</v>
      </c>
      <c r="AQ35">
        <v>0</v>
      </c>
      <c r="AR35">
        <v>31.897383000000001</v>
      </c>
      <c r="AS35">
        <v>0</v>
      </c>
      <c r="AT35">
        <v>11.2476</v>
      </c>
      <c r="AU35">
        <v>0</v>
      </c>
      <c r="AV35">
        <v>0</v>
      </c>
      <c r="AW35">
        <v>69.504000000000005</v>
      </c>
      <c r="AX35">
        <v>0</v>
      </c>
      <c r="AY35">
        <v>0</v>
      </c>
      <c r="AZ35">
        <f t="shared" si="0"/>
        <v>65.820000000000007</v>
      </c>
      <c r="BA35">
        <f t="shared" si="1"/>
        <v>2728.9837810000004</v>
      </c>
      <c r="BD35">
        <v>16.05</v>
      </c>
      <c r="BE35">
        <v>7.29</v>
      </c>
      <c r="BF35">
        <v>1.0900000000000001</v>
      </c>
      <c r="BG35">
        <v>4.09</v>
      </c>
      <c r="BH35">
        <v>5.81</v>
      </c>
      <c r="BI35">
        <v>4.78</v>
      </c>
      <c r="BJ35">
        <v>3.11</v>
      </c>
      <c r="BK35">
        <v>3.36</v>
      </c>
      <c r="BL35">
        <v>1.98</v>
      </c>
      <c r="BM35">
        <v>1.59</v>
      </c>
      <c r="BN35">
        <v>0.52</v>
      </c>
      <c r="BO35">
        <v>9.1300000000000008</v>
      </c>
      <c r="BP35">
        <v>0</v>
      </c>
      <c r="BQ35">
        <v>4.42</v>
      </c>
      <c r="BR35">
        <v>2.15</v>
      </c>
      <c r="BS35">
        <v>0.45</v>
      </c>
      <c r="BT35">
        <v>0</v>
      </c>
      <c r="BU35">
        <v>0</v>
      </c>
      <c r="BV35">
        <v>0</v>
      </c>
      <c r="BW35">
        <f t="shared" si="2"/>
        <v>65.820000000000007</v>
      </c>
    </row>
    <row r="36" spans="1:75">
      <c r="A36" t="s">
        <v>78</v>
      </c>
      <c r="B36">
        <v>0</v>
      </c>
      <c r="C36">
        <v>0</v>
      </c>
      <c r="D36">
        <v>42</v>
      </c>
      <c r="E36">
        <v>0</v>
      </c>
      <c r="F36">
        <v>0</v>
      </c>
      <c r="G36">
        <v>0</v>
      </c>
      <c r="H36">
        <v>0</v>
      </c>
      <c r="I36">
        <v>75.623999999999995</v>
      </c>
      <c r="J36">
        <v>13.151999999999999</v>
      </c>
      <c r="K36">
        <v>215.533728</v>
      </c>
      <c r="L36">
        <v>435.435</v>
      </c>
      <c r="M36">
        <v>85</v>
      </c>
      <c r="N36">
        <v>118.125</v>
      </c>
      <c r="O36">
        <v>123.66562500000001</v>
      </c>
      <c r="P36">
        <v>137.25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414.5625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38.7684</v>
      </c>
      <c r="AH36">
        <v>152.94049999999999</v>
      </c>
      <c r="AI36">
        <v>15.276</v>
      </c>
      <c r="AJ36">
        <v>0</v>
      </c>
      <c r="AK36">
        <v>51.267600000000002</v>
      </c>
      <c r="AL36">
        <v>79.364599999999996</v>
      </c>
      <c r="AM36">
        <v>5.2786799999999996</v>
      </c>
      <c r="AN36">
        <v>0.68867999999999996</v>
      </c>
      <c r="AO36">
        <v>23.225999999999999</v>
      </c>
      <c r="AP36">
        <v>10.888500000000001</v>
      </c>
      <c r="AQ36">
        <v>0</v>
      </c>
      <c r="AR36">
        <v>31.897383000000001</v>
      </c>
      <c r="AS36">
        <v>0</v>
      </c>
      <c r="AT36">
        <v>11.2476</v>
      </c>
      <c r="AU36">
        <v>0</v>
      </c>
      <c r="AV36">
        <v>0</v>
      </c>
      <c r="AW36">
        <v>69.504000000000005</v>
      </c>
      <c r="AX36">
        <v>0</v>
      </c>
      <c r="AY36">
        <v>0</v>
      </c>
      <c r="AZ36">
        <f t="shared" si="0"/>
        <v>66.160000000000011</v>
      </c>
      <c r="BA36">
        <f t="shared" si="1"/>
        <v>2694.952781</v>
      </c>
      <c r="BD36">
        <v>16.05</v>
      </c>
      <c r="BE36">
        <v>7.63</v>
      </c>
      <c r="BF36">
        <v>1.0900000000000001</v>
      </c>
      <c r="BG36">
        <v>4.09</v>
      </c>
      <c r="BH36">
        <v>5.81</v>
      </c>
      <c r="BI36">
        <v>4.78</v>
      </c>
      <c r="BJ36">
        <v>3.11</v>
      </c>
      <c r="BK36">
        <v>3.36</v>
      </c>
      <c r="BL36">
        <v>1.98</v>
      </c>
      <c r="BM36">
        <v>1.59</v>
      </c>
      <c r="BN36">
        <v>0.52</v>
      </c>
      <c r="BO36">
        <v>9.1300000000000008</v>
      </c>
      <c r="BP36">
        <v>0</v>
      </c>
      <c r="BQ36">
        <v>4.42</v>
      </c>
      <c r="BR36">
        <v>2.15</v>
      </c>
      <c r="BS36">
        <v>0.45</v>
      </c>
      <c r="BT36">
        <v>0</v>
      </c>
      <c r="BU36">
        <v>0</v>
      </c>
      <c r="BV36">
        <v>0</v>
      </c>
      <c r="BW36">
        <f t="shared" si="2"/>
        <v>66.160000000000011</v>
      </c>
    </row>
    <row r="37" spans="1:75">
      <c r="A37" t="s">
        <v>79</v>
      </c>
      <c r="B37">
        <v>0</v>
      </c>
      <c r="C37">
        <v>0</v>
      </c>
      <c r="D37">
        <v>42</v>
      </c>
      <c r="E37">
        <v>0</v>
      </c>
      <c r="F37">
        <v>0</v>
      </c>
      <c r="G37">
        <v>0</v>
      </c>
      <c r="H37">
        <v>0</v>
      </c>
      <c r="I37">
        <v>75.623999999999995</v>
      </c>
      <c r="J37">
        <v>13.151999999999999</v>
      </c>
      <c r="K37">
        <v>215.533728</v>
      </c>
      <c r="L37">
        <v>435.435</v>
      </c>
      <c r="M37">
        <v>85</v>
      </c>
      <c r="N37">
        <v>118.125</v>
      </c>
      <c r="O37">
        <v>123.66562500000001</v>
      </c>
      <c r="P37">
        <v>137.25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414.5625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0</v>
      </c>
      <c r="AG37">
        <v>38.7684</v>
      </c>
      <c r="AH37">
        <v>152.94049999999999</v>
      </c>
      <c r="AI37">
        <v>15.276</v>
      </c>
      <c r="AJ37">
        <v>0</v>
      </c>
      <c r="AK37">
        <v>51.267600000000002</v>
      </c>
      <c r="AL37">
        <v>79.364599999999996</v>
      </c>
      <c r="AM37">
        <v>5.2786799999999996</v>
      </c>
      <c r="AN37">
        <v>0.68867999999999996</v>
      </c>
      <c r="AO37">
        <v>23.225999999999999</v>
      </c>
      <c r="AP37">
        <v>10.888500000000001</v>
      </c>
      <c r="AQ37">
        <v>0</v>
      </c>
      <c r="AR37">
        <v>31.897383000000001</v>
      </c>
      <c r="AS37">
        <v>0</v>
      </c>
      <c r="AT37">
        <v>11.2476</v>
      </c>
      <c r="AU37">
        <v>0</v>
      </c>
      <c r="AV37">
        <v>0</v>
      </c>
      <c r="AW37">
        <v>69.504000000000005</v>
      </c>
      <c r="AX37">
        <v>0</v>
      </c>
      <c r="AY37">
        <v>0</v>
      </c>
      <c r="AZ37">
        <f t="shared" si="0"/>
        <v>67.190000000000012</v>
      </c>
      <c r="BA37">
        <f t="shared" si="1"/>
        <v>2687.1087810000004</v>
      </c>
      <c r="BD37">
        <v>16.05</v>
      </c>
      <c r="BE37">
        <v>7.63</v>
      </c>
      <c r="BF37">
        <v>1.0900000000000001</v>
      </c>
      <c r="BG37">
        <v>4.09</v>
      </c>
      <c r="BH37">
        <v>5.81</v>
      </c>
      <c r="BI37">
        <v>4.78</v>
      </c>
      <c r="BJ37">
        <v>3.11</v>
      </c>
      <c r="BK37">
        <v>3.36</v>
      </c>
      <c r="BL37">
        <v>1.98</v>
      </c>
      <c r="BM37">
        <v>1.59</v>
      </c>
      <c r="BN37">
        <v>0.52</v>
      </c>
      <c r="BO37">
        <v>10.16</v>
      </c>
      <c r="BP37">
        <v>0</v>
      </c>
      <c r="BQ37">
        <v>4.42</v>
      </c>
      <c r="BR37">
        <v>2.15</v>
      </c>
      <c r="BS37">
        <v>0.45</v>
      </c>
      <c r="BT37">
        <v>0</v>
      </c>
      <c r="BU37">
        <v>0</v>
      </c>
      <c r="BV37">
        <v>0</v>
      </c>
      <c r="BW37">
        <f t="shared" si="2"/>
        <v>67.190000000000012</v>
      </c>
    </row>
    <row r="38" spans="1:75">
      <c r="A38" t="s">
        <v>80</v>
      </c>
      <c r="B38">
        <v>0</v>
      </c>
      <c r="C38">
        <v>0</v>
      </c>
      <c r="D38">
        <v>42</v>
      </c>
      <c r="E38">
        <v>0</v>
      </c>
      <c r="F38">
        <v>0</v>
      </c>
      <c r="G38">
        <v>0</v>
      </c>
      <c r="H38">
        <v>0</v>
      </c>
      <c r="I38">
        <v>75.623999999999995</v>
      </c>
      <c r="J38">
        <v>13.151999999999999</v>
      </c>
      <c r="K38">
        <v>215.533728</v>
      </c>
      <c r="L38">
        <v>435.435</v>
      </c>
      <c r="M38">
        <v>85</v>
      </c>
      <c r="N38">
        <v>118.125</v>
      </c>
      <c r="O38">
        <v>123.66562500000001</v>
      </c>
      <c r="P38">
        <v>137.25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414.5625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0</v>
      </c>
      <c r="AG38">
        <v>38.7684</v>
      </c>
      <c r="AH38">
        <v>152.94049999999999</v>
      </c>
      <c r="AI38">
        <v>15.276</v>
      </c>
      <c r="AJ38">
        <v>0</v>
      </c>
      <c r="AK38">
        <v>51.267600000000002</v>
      </c>
      <c r="AL38">
        <v>79.364599999999996</v>
      </c>
      <c r="AM38">
        <v>5.2786799999999996</v>
      </c>
      <c r="AN38">
        <v>0.68867999999999996</v>
      </c>
      <c r="AO38">
        <v>23.225999999999999</v>
      </c>
      <c r="AP38">
        <v>10.888500000000001</v>
      </c>
      <c r="AQ38">
        <v>0</v>
      </c>
      <c r="AR38">
        <v>31.897383000000001</v>
      </c>
      <c r="AS38">
        <v>0</v>
      </c>
      <c r="AT38">
        <v>11.2476</v>
      </c>
      <c r="AU38">
        <v>0</v>
      </c>
      <c r="AV38">
        <v>0</v>
      </c>
      <c r="AW38">
        <v>69.504000000000005</v>
      </c>
      <c r="AX38">
        <v>0</v>
      </c>
      <c r="AY38">
        <v>0</v>
      </c>
      <c r="AZ38">
        <f t="shared" si="0"/>
        <v>67.190000000000012</v>
      </c>
      <c r="BA38">
        <f t="shared" si="1"/>
        <v>2687.1087810000004</v>
      </c>
      <c r="BD38">
        <v>16.05</v>
      </c>
      <c r="BE38">
        <v>7.63</v>
      </c>
      <c r="BF38">
        <v>1.0900000000000001</v>
      </c>
      <c r="BG38">
        <v>4.09</v>
      </c>
      <c r="BH38">
        <v>5.81</v>
      </c>
      <c r="BI38">
        <v>4.78</v>
      </c>
      <c r="BJ38">
        <v>3.11</v>
      </c>
      <c r="BK38">
        <v>3.36</v>
      </c>
      <c r="BL38">
        <v>1.98</v>
      </c>
      <c r="BM38">
        <v>1.59</v>
      </c>
      <c r="BN38">
        <v>0.52</v>
      </c>
      <c r="BO38">
        <v>10.16</v>
      </c>
      <c r="BP38">
        <v>0</v>
      </c>
      <c r="BQ38">
        <v>4.42</v>
      </c>
      <c r="BR38">
        <v>2.15</v>
      </c>
      <c r="BS38">
        <v>0.45</v>
      </c>
      <c r="BT38">
        <v>0</v>
      </c>
      <c r="BU38">
        <v>0</v>
      </c>
      <c r="BV38">
        <v>0</v>
      </c>
      <c r="BW38">
        <f t="shared" si="2"/>
        <v>67.190000000000012</v>
      </c>
    </row>
    <row r="39" spans="1:75">
      <c r="A39" t="s">
        <v>81</v>
      </c>
      <c r="B39">
        <v>0</v>
      </c>
      <c r="C39">
        <v>0</v>
      </c>
      <c r="D39">
        <v>42</v>
      </c>
      <c r="E39">
        <v>0</v>
      </c>
      <c r="F39">
        <v>0</v>
      </c>
      <c r="G39">
        <v>0</v>
      </c>
      <c r="H39">
        <v>0</v>
      </c>
      <c r="I39">
        <v>75.623999999999995</v>
      </c>
      <c r="J39">
        <v>13.151999999999999</v>
      </c>
      <c r="K39">
        <v>215.533728</v>
      </c>
      <c r="L39">
        <v>435.435</v>
      </c>
      <c r="M39">
        <v>85</v>
      </c>
      <c r="N39">
        <v>118.125</v>
      </c>
      <c r="O39">
        <v>123.66562500000001</v>
      </c>
      <c r="P39">
        <v>137.25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414.5625</v>
      </c>
      <c r="V39">
        <v>20.731850000000001</v>
      </c>
      <c r="W39">
        <v>147.515625</v>
      </c>
      <c r="X39">
        <v>0</v>
      </c>
      <c r="Y39">
        <v>0</v>
      </c>
      <c r="Z39">
        <v>13.1076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0</v>
      </c>
      <c r="AG39">
        <v>38.7684</v>
      </c>
      <c r="AH39">
        <v>152.94049999999999</v>
      </c>
      <c r="AI39">
        <v>15.276</v>
      </c>
      <c r="AJ39">
        <v>0</v>
      </c>
      <c r="AK39">
        <v>51.267600000000002</v>
      </c>
      <c r="AL39">
        <v>79.364599999999996</v>
      </c>
      <c r="AM39">
        <v>5.2786799999999996</v>
      </c>
      <c r="AN39">
        <v>0.68867999999999996</v>
      </c>
      <c r="AO39">
        <v>23.225999999999999</v>
      </c>
      <c r="AP39">
        <v>11.529</v>
      </c>
      <c r="AQ39">
        <v>0</v>
      </c>
      <c r="AR39">
        <v>31.897383000000001</v>
      </c>
      <c r="AS39">
        <v>0</v>
      </c>
      <c r="AT39">
        <v>11.2476</v>
      </c>
      <c r="AU39">
        <v>0</v>
      </c>
      <c r="AV39">
        <v>0</v>
      </c>
      <c r="AW39">
        <v>69.504000000000005</v>
      </c>
      <c r="AX39">
        <v>0</v>
      </c>
      <c r="AY39">
        <v>0</v>
      </c>
      <c r="AZ39">
        <f t="shared" si="0"/>
        <v>67.190000000000012</v>
      </c>
      <c r="BA39">
        <f t="shared" si="1"/>
        <v>2687.7492810000003</v>
      </c>
      <c r="BD39">
        <v>16.05</v>
      </c>
      <c r="BE39">
        <v>7.63</v>
      </c>
      <c r="BF39">
        <v>1.0900000000000001</v>
      </c>
      <c r="BG39">
        <v>4.09</v>
      </c>
      <c r="BH39">
        <v>5.81</v>
      </c>
      <c r="BI39">
        <v>4.78</v>
      </c>
      <c r="BJ39">
        <v>3.11</v>
      </c>
      <c r="BK39">
        <v>3.36</v>
      </c>
      <c r="BL39">
        <v>1.98</v>
      </c>
      <c r="BM39">
        <v>1.59</v>
      </c>
      <c r="BN39">
        <v>0.52</v>
      </c>
      <c r="BO39">
        <v>10.16</v>
      </c>
      <c r="BP39">
        <v>0</v>
      </c>
      <c r="BQ39">
        <v>4.42</v>
      </c>
      <c r="BR39">
        <v>2.15</v>
      </c>
      <c r="BS39">
        <v>0.45</v>
      </c>
      <c r="BT39">
        <v>0</v>
      </c>
      <c r="BU39">
        <v>0</v>
      </c>
      <c r="BV39">
        <v>0</v>
      </c>
      <c r="BW39">
        <f t="shared" si="2"/>
        <v>67.190000000000012</v>
      </c>
    </row>
    <row r="40" spans="1:75">
      <c r="A40" t="s">
        <v>82</v>
      </c>
      <c r="B40">
        <v>0</v>
      </c>
      <c r="C40">
        <v>0</v>
      </c>
      <c r="D40">
        <v>42</v>
      </c>
      <c r="E40">
        <v>0</v>
      </c>
      <c r="F40">
        <v>0</v>
      </c>
      <c r="G40">
        <v>0</v>
      </c>
      <c r="H40">
        <v>0</v>
      </c>
      <c r="I40">
        <v>75.623999999999995</v>
      </c>
      <c r="J40">
        <v>13.151999999999999</v>
      </c>
      <c r="K40">
        <v>215.533728</v>
      </c>
      <c r="L40">
        <v>435.435</v>
      </c>
      <c r="M40">
        <v>85</v>
      </c>
      <c r="N40">
        <v>118.125</v>
      </c>
      <c r="O40">
        <v>123.66562500000001</v>
      </c>
      <c r="P40">
        <v>137.25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414.5625</v>
      </c>
      <c r="V40">
        <v>20.731850000000001</v>
      </c>
      <c r="W40">
        <v>147.515625</v>
      </c>
      <c r="X40">
        <v>0</v>
      </c>
      <c r="Y40">
        <v>0</v>
      </c>
      <c r="Z40">
        <v>13.1076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0</v>
      </c>
      <c r="AG40">
        <v>38.7684</v>
      </c>
      <c r="AH40">
        <v>152.94049999999999</v>
      </c>
      <c r="AI40">
        <v>15.276</v>
      </c>
      <c r="AJ40">
        <v>0</v>
      </c>
      <c r="AK40">
        <v>51.267600000000002</v>
      </c>
      <c r="AL40">
        <v>79.364599999999996</v>
      </c>
      <c r="AM40">
        <v>5.2786799999999996</v>
      </c>
      <c r="AN40">
        <v>0.68867999999999996</v>
      </c>
      <c r="AO40">
        <v>23.225999999999999</v>
      </c>
      <c r="AP40">
        <v>11.529</v>
      </c>
      <c r="AQ40">
        <v>0</v>
      </c>
      <c r="AR40">
        <v>31.897383000000001</v>
      </c>
      <c r="AS40">
        <v>0</v>
      </c>
      <c r="AT40">
        <v>11.2476</v>
      </c>
      <c r="AU40">
        <v>0</v>
      </c>
      <c r="AV40">
        <v>0</v>
      </c>
      <c r="AW40">
        <v>69.504000000000005</v>
      </c>
      <c r="AX40">
        <v>0</v>
      </c>
      <c r="AY40">
        <v>0</v>
      </c>
      <c r="AZ40">
        <f t="shared" si="0"/>
        <v>67.40000000000002</v>
      </c>
      <c r="BA40">
        <f t="shared" si="1"/>
        <v>2687.9592810000004</v>
      </c>
      <c r="BD40">
        <v>16.260000000000002</v>
      </c>
      <c r="BE40">
        <v>7.63</v>
      </c>
      <c r="BF40">
        <v>1.0900000000000001</v>
      </c>
      <c r="BG40">
        <v>4.09</v>
      </c>
      <c r="BH40">
        <v>5.81</v>
      </c>
      <c r="BI40">
        <v>4.78</v>
      </c>
      <c r="BJ40">
        <v>3.11</v>
      </c>
      <c r="BK40">
        <v>3.36</v>
      </c>
      <c r="BL40">
        <v>1.98</v>
      </c>
      <c r="BM40">
        <v>1.59</v>
      </c>
      <c r="BN40">
        <v>0.52</v>
      </c>
      <c r="BO40">
        <v>10.16</v>
      </c>
      <c r="BP40">
        <v>0</v>
      </c>
      <c r="BQ40">
        <v>4.42</v>
      </c>
      <c r="BR40">
        <v>2.15</v>
      </c>
      <c r="BS40">
        <v>0.45</v>
      </c>
      <c r="BT40">
        <v>0</v>
      </c>
      <c r="BU40">
        <v>0</v>
      </c>
      <c r="BV40">
        <v>0</v>
      </c>
      <c r="BW40">
        <f t="shared" si="2"/>
        <v>67.40000000000002</v>
      </c>
    </row>
    <row r="41" spans="1:75">
      <c r="A41" t="s">
        <v>83</v>
      </c>
      <c r="B41">
        <v>0</v>
      </c>
      <c r="C41">
        <v>0</v>
      </c>
      <c r="D41">
        <v>42</v>
      </c>
      <c r="E41">
        <v>0</v>
      </c>
      <c r="F41">
        <v>0</v>
      </c>
      <c r="G41">
        <v>0</v>
      </c>
      <c r="H41">
        <v>0</v>
      </c>
      <c r="I41">
        <v>75.623999999999995</v>
      </c>
      <c r="J41">
        <v>13.151999999999999</v>
      </c>
      <c r="K41">
        <v>215.533728</v>
      </c>
      <c r="L41">
        <v>435.435</v>
      </c>
      <c r="M41">
        <v>85</v>
      </c>
      <c r="N41">
        <v>118.125</v>
      </c>
      <c r="O41">
        <v>123.66562500000001</v>
      </c>
      <c r="P41">
        <v>137.25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414.5625</v>
      </c>
      <c r="V41">
        <v>20.731850000000001</v>
      </c>
      <c r="W41">
        <v>147.515625</v>
      </c>
      <c r="X41">
        <v>0</v>
      </c>
      <c r="Y41">
        <v>0</v>
      </c>
      <c r="Z41">
        <v>6.6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0</v>
      </c>
      <c r="AG41">
        <v>38.7684</v>
      </c>
      <c r="AH41">
        <v>152.94049999999999</v>
      </c>
      <c r="AI41">
        <v>19.094999999999999</v>
      </c>
      <c r="AJ41">
        <v>0</v>
      </c>
      <c r="AK41">
        <v>51.267600000000002</v>
      </c>
      <c r="AL41">
        <v>79.364599999999996</v>
      </c>
      <c r="AM41">
        <v>5.2786799999999996</v>
      </c>
      <c r="AN41">
        <v>0.68867999999999996</v>
      </c>
      <c r="AO41">
        <v>23.225999999999999</v>
      </c>
      <c r="AP41">
        <v>11.529</v>
      </c>
      <c r="AQ41">
        <v>0</v>
      </c>
      <c r="AR41">
        <v>31.897383000000001</v>
      </c>
      <c r="AS41">
        <v>0</v>
      </c>
      <c r="AT41">
        <v>11.2476</v>
      </c>
      <c r="AU41">
        <v>0</v>
      </c>
      <c r="AV41">
        <v>0</v>
      </c>
      <c r="AW41">
        <v>69.504000000000005</v>
      </c>
      <c r="AX41">
        <v>0</v>
      </c>
      <c r="AY41">
        <v>0</v>
      </c>
      <c r="AZ41">
        <f t="shared" si="0"/>
        <v>67.40000000000002</v>
      </c>
      <c r="BA41">
        <f t="shared" si="1"/>
        <v>2685.270681</v>
      </c>
      <c r="BD41">
        <v>16.260000000000002</v>
      </c>
      <c r="BE41">
        <v>7.63</v>
      </c>
      <c r="BF41">
        <v>1.0900000000000001</v>
      </c>
      <c r="BG41">
        <v>4.09</v>
      </c>
      <c r="BH41">
        <v>5.81</v>
      </c>
      <c r="BI41">
        <v>4.78</v>
      </c>
      <c r="BJ41">
        <v>3.11</v>
      </c>
      <c r="BK41">
        <v>3.36</v>
      </c>
      <c r="BL41">
        <v>1.98</v>
      </c>
      <c r="BM41">
        <v>1.59</v>
      </c>
      <c r="BN41">
        <v>0.52</v>
      </c>
      <c r="BO41">
        <v>10.16</v>
      </c>
      <c r="BP41">
        <v>0</v>
      </c>
      <c r="BQ41">
        <v>4.42</v>
      </c>
      <c r="BR41">
        <v>2.15</v>
      </c>
      <c r="BS41">
        <v>0.45</v>
      </c>
      <c r="BT41">
        <v>0</v>
      </c>
      <c r="BU41">
        <v>0</v>
      </c>
      <c r="BV41">
        <v>0</v>
      </c>
      <c r="BW41">
        <f t="shared" si="2"/>
        <v>67.40000000000002</v>
      </c>
    </row>
    <row r="42" spans="1:75">
      <c r="A42" t="s">
        <v>84</v>
      </c>
      <c r="B42">
        <v>0</v>
      </c>
      <c r="C42">
        <v>0</v>
      </c>
      <c r="D42">
        <v>42</v>
      </c>
      <c r="E42">
        <v>0</v>
      </c>
      <c r="F42">
        <v>0</v>
      </c>
      <c r="G42">
        <v>0</v>
      </c>
      <c r="H42">
        <v>0</v>
      </c>
      <c r="I42">
        <v>75.623999999999995</v>
      </c>
      <c r="J42">
        <v>13.151999999999999</v>
      </c>
      <c r="K42">
        <v>215.533728</v>
      </c>
      <c r="L42">
        <v>435.435</v>
      </c>
      <c r="M42">
        <v>85</v>
      </c>
      <c r="N42">
        <v>118.125</v>
      </c>
      <c r="O42">
        <v>123.66562500000001</v>
      </c>
      <c r="P42">
        <v>137.25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414.5625</v>
      </c>
      <c r="V42">
        <v>20.731850000000001</v>
      </c>
      <c r="W42">
        <v>147.515625</v>
      </c>
      <c r="X42">
        <v>0</v>
      </c>
      <c r="Y42">
        <v>0</v>
      </c>
      <c r="Z42">
        <v>6.6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0</v>
      </c>
      <c r="AG42">
        <v>38.7684</v>
      </c>
      <c r="AH42">
        <v>152.94049999999999</v>
      </c>
      <c r="AI42">
        <v>19.094999999999999</v>
      </c>
      <c r="AJ42">
        <v>0</v>
      </c>
      <c r="AK42">
        <v>51.267600000000002</v>
      </c>
      <c r="AL42">
        <v>79.364599999999996</v>
      </c>
      <c r="AM42">
        <v>5.2786799999999996</v>
      </c>
      <c r="AN42">
        <v>0.68867999999999996</v>
      </c>
      <c r="AO42">
        <v>23.225999999999999</v>
      </c>
      <c r="AP42">
        <v>11.529</v>
      </c>
      <c r="AQ42">
        <v>0</v>
      </c>
      <c r="AR42">
        <v>31.897383000000001</v>
      </c>
      <c r="AS42">
        <v>0</v>
      </c>
      <c r="AT42">
        <v>11.2476</v>
      </c>
      <c r="AU42">
        <v>0</v>
      </c>
      <c r="AV42">
        <v>0</v>
      </c>
      <c r="AW42">
        <v>69.504000000000005</v>
      </c>
      <c r="AX42">
        <v>0</v>
      </c>
      <c r="AY42">
        <v>0</v>
      </c>
      <c r="AZ42">
        <f t="shared" si="0"/>
        <v>67.470000000000027</v>
      </c>
      <c r="BA42">
        <f t="shared" si="1"/>
        <v>2685.3406809999997</v>
      </c>
      <c r="BD42">
        <v>16.260000000000002</v>
      </c>
      <c r="BE42">
        <v>7.63</v>
      </c>
      <c r="BF42">
        <v>1.0900000000000001</v>
      </c>
      <c r="BG42">
        <v>4.09</v>
      </c>
      <c r="BH42">
        <v>5.81</v>
      </c>
      <c r="BI42">
        <v>4.78</v>
      </c>
      <c r="BJ42">
        <v>3.11</v>
      </c>
      <c r="BK42">
        <v>3.39</v>
      </c>
      <c r="BL42">
        <v>2.02</v>
      </c>
      <c r="BM42">
        <v>1.59</v>
      </c>
      <c r="BN42">
        <v>0.52</v>
      </c>
      <c r="BO42">
        <v>10.16</v>
      </c>
      <c r="BP42">
        <v>0</v>
      </c>
      <c r="BQ42">
        <v>4.42</v>
      </c>
      <c r="BR42">
        <v>2.15</v>
      </c>
      <c r="BS42">
        <v>0.45</v>
      </c>
      <c r="BT42">
        <v>0</v>
      </c>
      <c r="BU42">
        <v>0</v>
      </c>
      <c r="BV42">
        <v>0</v>
      </c>
      <c r="BW42">
        <f t="shared" si="2"/>
        <v>67.470000000000027</v>
      </c>
    </row>
    <row r="43" spans="1:75">
      <c r="A43" t="s">
        <v>85</v>
      </c>
      <c r="B43">
        <v>0</v>
      </c>
      <c r="C43">
        <v>0</v>
      </c>
      <c r="D43">
        <v>42</v>
      </c>
      <c r="E43">
        <v>0</v>
      </c>
      <c r="F43">
        <v>0</v>
      </c>
      <c r="G43">
        <v>0</v>
      </c>
      <c r="H43">
        <v>0</v>
      </c>
      <c r="I43">
        <v>75.623999999999995</v>
      </c>
      <c r="J43">
        <v>13.151999999999999</v>
      </c>
      <c r="K43">
        <v>215.533728</v>
      </c>
      <c r="L43">
        <v>435.435</v>
      </c>
      <c r="M43">
        <v>85</v>
      </c>
      <c r="N43">
        <v>118.125</v>
      </c>
      <c r="O43">
        <v>123.66562500000001</v>
      </c>
      <c r="P43">
        <v>137.25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414.5625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0</v>
      </c>
      <c r="AG43">
        <v>38.7684</v>
      </c>
      <c r="AH43">
        <v>152.94049999999999</v>
      </c>
      <c r="AI43">
        <v>19.094999999999999</v>
      </c>
      <c r="AJ43">
        <v>0</v>
      </c>
      <c r="AK43">
        <v>51.267600000000002</v>
      </c>
      <c r="AL43">
        <v>79.364599999999996</v>
      </c>
      <c r="AM43">
        <v>5.2786799999999996</v>
      </c>
      <c r="AN43">
        <v>0.68867999999999996</v>
      </c>
      <c r="AO43">
        <v>23.225999999999999</v>
      </c>
      <c r="AP43">
        <v>11.529</v>
      </c>
      <c r="AQ43">
        <v>0</v>
      </c>
      <c r="AR43">
        <v>31.897383000000001</v>
      </c>
      <c r="AS43">
        <v>0</v>
      </c>
      <c r="AT43">
        <v>11.2476</v>
      </c>
      <c r="AU43">
        <v>0</v>
      </c>
      <c r="AV43">
        <v>0</v>
      </c>
      <c r="AW43">
        <v>69.504000000000005</v>
      </c>
      <c r="AX43">
        <v>0</v>
      </c>
      <c r="AY43">
        <v>0</v>
      </c>
      <c r="AZ43">
        <f t="shared" si="0"/>
        <v>67.260000000000019</v>
      </c>
      <c r="BA43">
        <f t="shared" si="1"/>
        <v>2685.0844810000003</v>
      </c>
      <c r="BD43">
        <v>16.05</v>
      </c>
      <c r="BE43">
        <v>7.63</v>
      </c>
      <c r="BF43">
        <v>1.0900000000000001</v>
      </c>
      <c r="BG43">
        <v>4.09</v>
      </c>
      <c r="BH43">
        <v>5.81</v>
      </c>
      <c r="BI43">
        <v>4.78</v>
      </c>
      <c r="BJ43">
        <v>3.11</v>
      </c>
      <c r="BK43">
        <v>3.39</v>
      </c>
      <c r="BL43">
        <v>2.02</v>
      </c>
      <c r="BM43">
        <v>1.59</v>
      </c>
      <c r="BN43">
        <v>0.52</v>
      </c>
      <c r="BO43">
        <v>10.16</v>
      </c>
      <c r="BP43">
        <v>0</v>
      </c>
      <c r="BQ43">
        <v>4.42</v>
      </c>
      <c r="BR43">
        <v>2.15</v>
      </c>
      <c r="BS43">
        <v>0.45</v>
      </c>
      <c r="BT43">
        <v>0</v>
      </c>
      <c r="BU43">
        <v>0</v>
      </c>
      <c r="BV43">
        <v>0</v>
      </c>
      <c r="BW43">
        <f t="shared" si="2"/>
        <v>67.260000000000019</v>
      </c>
    </row>
    <row r="44" spans="1:75">
      <c r="A44" t="s">
        <v>86</v>
      </c>
      <c r="B44">
        <v>0</v>
      </c>
      <c r="C44">
        <v>0</v>
      </c>
      <c r="D44">
        <v>42</v>
      </c>
      <c r="E44">
        <v>0</v>
      </c>
      <c r="F44">
        <v>0</v>
      </c>
      <c r="G44">
        <v>0</v>
      </c>
      <c r="H44">
        <v>0</v>
      </c>
      <c r="I44">
        <v>75.623999999999995</v>
      </c>
      <c r="J44">
        <v>13.151999999999999</v>
      </c>
      <c r="K44">
        <v>215.533728</v>
      </c>
      <c r="L44">
        <v>435.435</v>
      </c>
      <c r="M44">
        <v>85</v>
      </c>
      <c r="N44">
        <v>118.125</v>
      </c>
      <c r="O44">
        <v>123.66562500000001</v>
      </c>
      <c r="P44">
        <v>137.25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414.5625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0</v>
      </c>
      <c r="AG44">
        <v>38.7684</v>
      </c>
      <c r="AH44">
        <v>152.94049999999999</v>
      </c>
      <c r="AI44">
        <v>19.094999999999999</v>
      </c>
      <c r="AJ44">
        <v>0</v>
      </c>
      <c r="AK44">
        <v>51.267600000000002</v>
      </c>
      <c r="AL44">
        <v>79.364599999999996</v>
      </c>
      <c r="AM44">
        <v>5.2786799999999996</v>
      </c>
      <c r="AN44">
        <v>0.68867999999999996</v>
      </c>
      <c r="AO44">
        <v>23.225999999999999</v>
      </c>
      <c r="AP44">
        <v>11.529</v>
      </c>
      <c r="AQ44">
        <v>0</v>
      </c>
      <c r="AR44">
        <v>31.897383000000001</v>
      </c>
      <c r="AS44">
        <v>0</v>
      </c>
      <c r="AT44">
        <v>11.2476</v>
      </c>
      <c r="AU44">
        <v>0</v>
      </c>
      <c r="AV44">
        <v>0</v>
      </c>
      <c r="AW44">
        <v>69.504000000000005</v>
      </c>
      <c r="AX44">
        <v>0</v>
      </c>
      <c r="AY44">
        <v>0</v>
      </c>
      <c r="AZ44">
        <f t="shared" si="0"/>
        <v>67.390000000000015</v>
      </c>
      <c r="BA44">
        <f t="shared" si="1"/>
        <v>2685.214481</v>
      </c>
      <c r="BD44">
        <v>16.05</v>
      </c>
      <c r="BE44">
        <v>7.63</v>
      </c>
      <c r="BF44">
        <v>1.0900000000000001</v>
      </c>
      <c r="BG44">
        <v>4.09</v>
      </c>
      <c r="BH44">
        <v>5.81</v>
      </c>
      <c r="BI44">
        <v>4.78</v>
      </c>
      <c r="BJ44">
        <v>3.11</v>
      </c>
      <c r="BK44">
        <v>3.46</v>
      </c>
      <c r="BL44">
        <v>2.08</v>
      </c>
      <c r="BM44">
        <v>1.59</v>
      </c>
      <c r="BN44">
        <v>0.52</v>
      </c>
      <c r="BO44">
        <v>10.16</v>
      </c>
      <c r="BP44">
        <v>0</v>
      </c>
      <c r="BQ44">
        <v>4.42</v>
      </c>
      <c r="BR44">
        <v>2.15</v>
      </c>
      <c r="BS44">
        <v>0.45</v>
      </c>
      <c r="BT44">
        <v>0</v>
      </c>
      <c r="BU44">
        <v>0</v>
      </c>
      <c r="BV44">
        <v>0</v>
      </c>
      <c r="BW44">
        <f t="shared" si="2"/>
        <v>67.390000000000015</v>
      </c>
    </row>
    <row r="45" spans="1:75">
      <c r="A45" t="s">
        <v>87</v>
      </c>
      <c r="B45">
        <v>0</v>
      </c>
      <c r="C45">
        <v>0</v>
      </c>
      <c r="D45">
        <v>42</v>
      </c>
      <c r="E45">
        <v>0</v>
      </c>
      <c r="F45">
        <v>0</v>
      </c>
      <c r="G45">
        <v>0</v>
      </c>
      <c r="H45">
        <v>0</v>
      </c>
      <c r="I45">
        <v>75.623999999999995</v>
      </c>
      <c r="J45">
        <v>13.151999999999999</v>
      </c>
      <c r="K45">
        <v>215.533728</v>
      </c>
      <c r="L45">
        <v>435.435</v>
      </c>
      <c r="M45">
        <v>85</v>
      </c>
      <c r="N45">
        <v>118.125</v>
      </c>
      <c r="O45">
        <v>123.66562500000001</v>
      </c>
      <c r="P45">
        <v>137.25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414.5625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0</v>
      </c>
      <c r="AG45">
        <v>38.7684</v>
      </c>
      <c r="AH45">
        <v>152.94049999999999</v>
      </c>
      <c r="AI45">
        <v>19.094999999999999</v>
      </c>
      <c r="AJ45">
        <v>0</v>
      </c>
      <c r="AK45">
        <v>51.267600000000002</v>
      </c>
      <c r="AL45">
        <v>79.364599999999996</v>
      </c>
      <c r="AM45">
        <v>5.2786799999999996</v>
      </c>
      <c r="AN45">
        <v>0.68867999999999996</v>
      </c>
      <c r="AO45">
        <v>23.225999999999999</v>
      </c>
      <c r="AP45">
        <v>12.169499999999999</v>
      </c>
      <c r="AQ45">
        <v>0</v>
      </c>
      <c r="AR45">
        <v>31.897383000000001</v>
      </c>
      <c r="AS45">
        <v>0</v>
      </c>
      <c r="AT45">
        <v>11.2476</v>
      </c>
      <c r="AU45">
        <v>0</v>
      </c>
      <c r="AV45">
        <v>0</v>
      </c>
      <c r="AW45">
        <v>69.504000000000005</v>
      </c>
      <c r="AX45">
        <v>0</v>
      </c>
      <c r="AY45">
        <v>0</v>
      </c>
      <c r="AZ45">
        <f t="shared" si="0"/>
        <v>67.400000000000006</v>
      </c>
      <c r="BA45">
        <f t="shared" si="1"/>
        <v>2685.8649810000002</v>
      </c>
      <c r="BD45">
        <v>16.05</v>
      </c>
      <c r="BE45">
        <v>7.63</v>
      </c>
      <c r="BF45">
        <v>1.0900000000000001</v>
      </c>
      <c r="BG45">
        <v>4.09</v>
      </c>
      <c r="BH45">
        <v>5.81</v>
      </c>
      <c r="BI45">
        <v>4.78</v>
      </c>
      <c r="BJ45">
        <v>3.11</v>
      </c>
      <c r="BK45">
        <v>3.46</v>
      </c>
      <c r="BL45">
        <v>2.08</v>
      </c>
      <c r="BM45">
        <v>1.59</v>
      </c>
      <c r="BN45">
        <v>0.52</v>
      </c>
      <c r="BO45">
        <v>10.16</v>
      </c>
      <c r="BP45">
        <v>0</v>
      </c>
      <c r="BQ45">
        <v>4.42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67.400000000000006</v>
      </c>
    </row>
    <row r="46" spans="1:75">
      <c r="A46" t="s">
        <v>88</v>
      </c>
      <c r="B46">
        <v>0</v>
      </c>
      <c r="C46">
        <v>0</v>
      </c>
      <c r="D46">
        <v>42</v>
      </c>
      <c r="E46">
        <v>0</v>
      </c>
      <c r="F46">
        <v>0</v>
      </c>
      <c r="G46">
        <v>0</v>
      </c>
      <c r="H46">
        <v>0</v>
      </c>
      <c r="I46">
        <v>75.623999999999995</v>
      </c>
      <c r="J46">
        <v>13.151999999999999</v>
      </c>
      <c r="K46">
        <v>215.533728</v>
      </c>
      <c r="L46">
        <v>435.435</v>
      </c>
      <c r="M46">
        <v>85</v>
      </c>
      <c r="N46">
        <v>118.125</v>
      </c>
      <c r="O46">
        <v>123.66562500000001</v>
      </c>
      <c r="P46">
        <v>137.25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414.5625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0</v>
      </c>
      <c r="AG46">
        <v>38.7684</v>
      </c>
      <c r="AH46">
        <v>152.94049999999999</v>
      </c>
      <c r="AI46">
        <v>19.094999999999999</v>
      </c>
      <c r="AJ46">
        <v>0</v>
      </c>
      <c r="AK46">
        <v>51.267600000000002</v>
      </c>
      <c r="AL46">
        <v>79.364599999999996</v>
      </c>
      <c r="AM46">
        <v>5.2786799999999996</v>
      </c>
      <c r="AN46">
        <v>0.68867999999999996</v>
      </c>
      <c r="AO46">
        <v>23.225999999999999</v>
      </c>
      <c r="AP46">
        <v>12.169499999999999</v>
      </c>
      <c r="AQ46">
        <v>0</v>
      </c>
      <c r="AR46">
        <v>31.897383000000001</v>
      </c>
      <c r="AS46">
        <v>0</v>
      </c>
      <c r="AT46">
        <v>11.2476</v>
      </c>
      <c r="AU46">
        <v>0</v>
      </c>
      <c r="AV46">
        <v>0</v>
      </c>
      <c r="AW46">
        <v>69.504000000000005</v>
      </c>
      <c r="AX46">
        <v>0</v>
      </c>
      <c r="AY46">
        <v>0</v>
      </c>
      <c r="AZ46">
        <f t="shared" si="0"/>
        <v>67.400000000000006</v>
      </c>
      <c r="BA46">
        <f t="shared" si="1"/>
        <v>2685.8649810000002</v>
      </c>
      <c r="BD46">
        <v>16.05</v>
      </c>
      <c r="BE46">
        <v>7.63</v>
      </c>
      <c r="BF46">
        <v>1.0900000000000001</v>
      </c>
      <c r="BG46">
        <v>4.09</v>
      </c>
      <c r="BH46">
        <v>5.81</v>
      </c>
      <c r="BI46">
        <v>4.78</v>
      </c>
      <c r="BJ46">
        <v>3.11</v>
      </c>
      <c r="BK46">
        <v>3.46</v>
      </c>
      <c r="BL46">
        <v>2.08</v>
      </c>
      <c r="BM46">
        <v>1.59</v>
      </c>
      <c r="BN46">
        <v>0.52</v>
      </c>
      <c r="BO46">
        <v>10.16</v>
      </c>
      <c r="BP46">
        <v>0</v>
      </c>
      <c r="BQ46">
        <v>4.42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67.400000000000006</v>
      </c>
    </row>
    <row r="47" spans="1:75">
      <c r="A47" t="s">
        <v>89</v>
      </c>
      <c r="B47">
        <v>0</v>
      </c>
      <c r="C47">
        <v>28.35</v>
      </c>
      <c r="D47">
        <v>13.65</v>
      </c>
      <c r="E47">
        <v>0</v>
      </c>
      <c r="F47">
        <v>0</v>
      </c>
      <c r="G47">
        <v>0</v>
      </c>
      <c r="H47">
        <v>0</v>
      </c>
      <c r="I47">
        <v>75.623999999999995</v>
      </c>
      <c r="J47">
        <v>13.151999999999999</v>
      </c>
      <c r="K47">
        <v>215.533728</v>
      </c>
      <c r="L47">
        <v>435.435</v>
      </c>
      <c r="M47">
        <v>85</v>
      </c>
      <c r="N47">
        <v>118.125</v>
      </c>
      <c r="O47">
        <v>123.66562500000001</v>
      </c>
      <c r="P47">
        <v>137.25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414.5625</v>
      </c>
      <c r="V47">
        <v>20.731850000000001</v>
      </c>
      <c r="W47">
        <v>147.515625</v>
      </c>
      <c r="X47">
        <v>0</v>
      </c>
      <c r="Y47">
        <v>0</v>
      </c>
      <c r="Z47">
        <v>6.5537999999999998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0</v>
      </c>
      <c r="AG47">
        <v>38.7684</v>
      </c>
      <c r="AH47">
        <v>152.94049999999999</v>
      </c>
      <c r="AI47">
        <v>19.094999999999999</v>
      </c>
      <c r="AJ47">
        <v>0</v>
      </c>
      <c r="AK47">
        <v>51.267600000000002</v>
      </c>
      <c r="AL47">
        <v>79.364599999999996</v>
      </c>
      <c r="AM47">
        <v>5.2786799999999996</v>
      </c>
      <c r="AN47">
        <v>0.68867999999999996</v>
      </c>
      <c r="AO47">
        <v>23.225999999999999</v>
      </c>
      <c r="AP47">
        <v>12.169499999999999</v>
      </c>
      <c r="AQ47">
        <v>0</v>
      </c>
      <c r="AR47">
        <v>31.897383000000001</v>
      </c>
      <c r="AS47">
        <v>0</v>
      </c>
      <c r="AT47">
        <v>11.2476</v>
      </c>
      <c r="AU47">
        <v>0</v>
      </c>
      <c r="AV47">
        <v>0</v>
      </c>
      <c r="AW47">
        <v>69.504000000000005</v>
      </c>
      <c r="AX47">
        <v>0</v>
      </c>
      <c r="AY47">
        <v>0</v>
      </c>
      <c r="AZ47">
        <f t="shared" si="0"/>
        <v>62.550000000000004</v>
      </c>
      <c r="BA47">
        <f t="shared" si="1"/>
        <v>2681.0149810000003</v>
      </c>
      <c r="BD47">
        <v>16.05</v>
      </c>
      <c r="BE47">
        <v>3.81</v>
      </c>
      <c r="BF47">
        <v>1.0900000000000001</v>
      </c>
      <c r="BG47">
        <v>4.09</v>
      </c>
      <c r="BH47">
        <v>5.81</v>
      </c>
      <c r="BI47">
        <v>4.78</v>
      </c>
      <c r="BJ47">
        <v>3.11</v>
      </c>
      <c r="BK47">
        <v>3.46</v>
      </c>
      <c r="BL47">
        <v>2.08</v>
      </c>
      <c r="BM47">
        <v>1.59</v>
      </c>
      <c r="BN47">
        <v>0.52</v>
      </c>
      <c r="BO47">
        <v>9.1300000000000008</v>
      </c>
      <c r="BP47">
        <v>0</v>
      </c>
      <c r="BQ47">
        <v>4.42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62.550000000000004</v>
      </c>
    </row>
    <row r="48" spans="1:75">
      <c r="A48" t="s">
        <v>90</v>
      </c>
      <c r="B48">
        <v>0</v>
      </c>
      <c r="C48">
        <v>28.35</v>
      </c>
      <c r="D48">
        <v>13.65</v>
      </c>
      <c r="E48">
        <v>0</v>
      </c>
      <c r="F48">
        <v>0</v>
      </c>
      <c r="G48">
        <v>0</v>
      </c>
      <c r="H48">
        <v>0</v>
      </c>
      <c r="I48">
        <v>75.623999999999995</v>
      </c>
      <c r="J48">
        <v>13.151999999999999</v>
      </c>
      <c r="K48">
        <v>215.533728</v>
      </c>
      <c r="L48">
        <v>435.435</v>
      </c>
      <c r="M48">
        <v>85</v>
      </c>
      <c r="N48">
        <v>118.125</v>
      </c>
      <c r="O48">
        <v>123.66562500000001</v>
      </c>
      <c r="P48">
        <v>137.25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414.5625</v>
      </c>
      <c r="V48">
        <v>20.731850000000001</v>
      </c>
      <c r="W48">
        <v>147.515625</v>
      </c>
      <c r="X48">
        <v>0</v>
      </c>
      <c r="Y48">
        <v>0</v>
      </c>
      <c r="Z48">
        <v>6.5537999999999998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0</v>
      </c>
      <c r="AG48">
        <v>38.7684</v>
      </c>
      <c r="AH48">
        <v>152.94049999999999</v>
      </c>
      <c r="AI48">
        <v>19.094999999999999</v>
      </c>
      <c r="AJ48">
        <v>0</v>
      </c>
      <c r="AK48">
        <v>51.267600000000002</v>
      </c>
      <c r="AL48">
        <v>79.364599999999996</v>
      </c>
      <c r="AM48">
        <v>5.2786799999999996</v>
      </c>
      <c r="AN48">
        <v>0.68867999999999996</v>
      </c>
      <c r="AO48">
        <v>23.225999999999999</v>
      </c>
      <c r="AP48">
        <v>12.169499999999999</v>
      </c>
      <c r="AQ48">
        <v>0</v>
      </c>
      <c r="AR48">
        <v>31.897383000000001</v>
      </c>
      <c r="AS48">
        <v>0</v>
      </c>
      <c r="AT48">
        <v>11.2476</v>
      </c>
      <c r="AU48">
        <v>0</v>
      </c>
      <c r="AV48">
        <v>0</v>
      </c>
      <c r="AW48">
        <v>69.504000000000005</v>
      </c>
      <c r="AX48">
        <v>0</v>
      </c>
      <c r="AY48">
        <v>0</v>
      </c>
      <c r="AZ48">
        <f t="shared" si="0"/>
        <v>62.550000000000004</v>
      </c>
      <c r="BA48">
        <f t="shared" si="1"/>
        <v>2681.0149810000003</v>
      </c>
      <c r="BD48">
        <v>16.05</v>
      </c>
      <c r="BE48">
        <v>3.81</v>
      </c>
      <c r="BF48">
        <v>1.0900000000000001</v>
      </c>
      <c r="BG48">
        <v>4.09</v>
      </c>
      <c r="BH48">
        <v>5.81</v>
      </c>
      <c r="BI48">
        <v>4.78</v>
      </c>
      <c r="BJ48">
        <v>3.11</v>
      </c>
      <c r="BK48">
        <v>3.46</v>
      </c>
      <c r="BL48">
        <v>2.08</v>
      </c>
      <c r="BM48">
        <v>1.59</v>
      </c>
      <c r="BN48">
        <v>0.52</v>
      </c>
      <c r="BO48">
        <v>9.1300000000000008</v>
      </c>
      <c r="BP48">
        <v>0</v>
      </c>
      <c r="BQ48">
        <v>4.42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62.550000000000004</v>
      </c>
    </row>
    <row r="49" spans="1:75">
      <c r="A49" t="s">
        <v>91</v>
      </c>
      <c r="B49">
        <v>0</v>
      </c>
      <c r="C49">
        <v>28.35</v>
      </c>
      <c r="D49">
        <v>13.65</v>
      </c>
      <c r="E49">
        <v>0</v>
      </c>
      <c r="F49">
        <v>0</v>
      </c>
      <c r="G49">
        <v>0</v>
      </c>
      <c r="H49">
        <v>0</v>
      </c>
      <c r="I49">
        <v>75.623999999999995</v>
      </c>
      <c r="J49">
        <v>13.151999999999999</v>
      </c>
      <c r="K49">
        <v>215.533728</v>
      </c>
      <c r="L49">
        <v>435.435</v>
      </c>
      <c r="M49">
        <v>85</v>
      </c>
      <c r="N49">
        <v>118.125</v>
      </c>
      <c r="O49">
        <v>123.66562500000001</v>
      </c>
      <c r="P49">
        <v>137.25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414.5625</v>
      </c>
      <c r="V49">
        <v>20.731850000000001</v>
      </c>
      <c r="W49">
        <v>147.515625</v>
      </c>
      <c r="X49">
        <v>0</v>
      </c>
      <c r="Y49">
        <v>0</v>
      </c>
      <c r="Z49">
        <v>6.5537999999999998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0</v>
      </c>
      <c r="AG49">
        <v>38.7684</v>
      </c>
      <c r="AH49">
        <v>152.94049999999999</v>
      </c>
      <c r="AI49">
        <v>19.094999999999999</v>
      </c>
      <c r="AJ49">
        <v>0</v>
      </c>
      <c r="AK49">
        <v>51.267600000000002</v>
      </c>
      <c r="AL49">
        <v>79.364599999999996</v>
      </c>
      <c r="AM49">
        <v>5.2786799999999996</v>
      </c>
      <c r="AN49">
        <v>0.68867999999999996</v>
      </c>
      <c r="AO49">
        <v>23.225999999999999</v>
      </c>
      <c r="AP49">
        <v>11.529</v>
      </c>
      <c r="AQ49">
        <v>0</v>
      </c>
      <c r="AR49">
        <v>31.897383000000001</v>
      </c>
      <c r="AS49">
        <v>0</v>
      </c>
      <c r="AT49">
        <v>11.2476</v>
      </c>
      <c r="AU49">
        <v>0</v>
      </c>
      <c r="AV49">
        <v>0</v>
      </c>
      <c r="AW49">
        <v>69.504000000000005</v>
      </c>
      <c r="AX49">
        <v>0</v>
      </c>
      <c r="AY49">
        <v>0</v>
      </c>
      <c r="AZ49">
        <f t="shared" si="0"/>
        <v>62.550000000000004</v>
      </c>
      <c r="BA49">
        <f t="shared" si="1"/>
        <v>2680.3744810000003</v>
      </c>
      <c r="BD49">
        <v>16.05</v>
      </c>
      <c r="BE49">
        <v>3.81</v>
      </c>
      <c r="BF49">
        <v>1.0900000000000001</v>
      </c>
      <c r="BG49">
        <v>4.09</v>
      </c>
      <c r="BH49">
        <v>5.81</v>
      </c>
      <c r="BI49">
        <v>4.78</v>
      </c>
      <c r="BJ49">
        <v>3.11</v>
      </c>
      <c r="BK49">
        <v>3.46</v>
      </c>
      <c r="BL49">
        <v>2.08</v>
      </c>
      <c r="BM49">
        <v>1.59</v>
      </c>
      <c r="BN49">
        <v>0.52</v>
      </c>
      <c r="BO49">
        <v>9.1300000000000008</v>
      </c>
      <c r="BP49">
        <v>0</v>
      </c>
      <c r="BQ49">
        <v>4.42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62.550000000000004</v>
      </c>
    </row>
    <row r="50" spans="1:75">
      <c r="A50" t="s">
        <v>92</v>
      </c>
      <c r="B50">
        <v>0</v>
      </c>
      <c r="C50">
        <v>28.35</v>
      </c>
      <c r="D50">
        <v>13.65</v>
      </c>
      <c r="E50">
        <v>0</v>
      </c>
      <c r="F50">
        <v>0</v>
      </c>
      <c r="G50">
        <v>0</v>
      </c>
      <c r="H50">
        <v>0</v>
      </c>
      <c r="I50">
        <v>75.623999999999995</v>
      </c>
      <c r="J50">
        <v>13.151999999999999</v>
      </c>
      <c r="K50">
        <v>215.533728</v>
      </c>
      <c r="L50">
        <v>435.435</v>
      </c>
      <c r="M50">
        <v>85</v>
      </c>
      <c r="N50">
        <v>118.125</v>
      </c>
      <c r="O50">
        <v>123.66562500000001</v>
      </c>
      <c r="P50">
        <v>137.25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414.5625</v>
      </c>
      <c r="V50">
        <v>20.731850000000001</v>
      </c>
      <c r="W50">
        <v>147.515625</v>
      </c>
      <c r="X50">
        <v>0</v>
      </c>
      <c r="Y50">
        <v>0</v>
      </c>
      <c r="Z50">
        <v>6.5537999999999998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0</v>
      </c>
      <c r="AG50">
        <v>38.7684</v>
      </c>
      <c r="AH50">
        <v>152.94049999999999</v>
      </c>
      <c r="AI50">
        <v>19.094999999999999</v>
      </c>
      <c r="AJ50">
        <v>0</v>
      </c>
      <c r="AK50">
        <v>51.267600000000002</v>
      </c>
      <c r="AL50">
        <v>83.664000000000001</v>
      </c>
      <c r="AM50">
        <v>5.2786799999999996</v>
      </c>
      <c r="AN50">
        <v>0.68867999999999996</v>
      </c>
      <c r="AO50">
        <v>23.225999999999999</v>
      </c>
      <c r="AP50">
        <v>11.529</v>
      </c>
      <c r="AQ50">
        <v>0</v>
      </c>
      <c r="AR50">
        <v>31.897383000000001</v>
      </c>
      <c r="AS50">
        <v>0</v>
      </c>
      <c r="AT50">
        <v>11.2476</v>
      </c>
      <c r="AU50">
        <v>0</v>
      </c>
      <c r="AV50">
        <v>0</v>
      </c>
      <c r="AW50">
        <v>69.504000000000005</v>
      </c>
      <c r="AX50">
        <v>0</v>
      </c>
      <c r="AY50">
        <v>0</v>
      </c>
      <c r="AZ50">
        <f t="shared" si="0"/>
        <v>62.550000000000004</v>
      </c>
      <c r="BA50">
        <f t="shared" si="1"/>
        <v>2684.6738810000006</v>
      </c>
      <c r="BD50">
        <v>16.05</v>
      </c>
      <c r="BE50">
        <v>3.81</v>
      </c>
      <c r="BF50">
        <v>1.0900000000000001</v>
      </c>
      <c r="BG50">
        <v>4.09</v>
      </c>
      <c r="BH50">
        <v>5.81</v>
      </c>
      <c r="BI50">
        <v>4.78</v>
      </c>
      <c r="BJ50">
        <v>3.11</v>
      </c>
      <c r="BK50">
        <v>3.46</v>
      </c>
      <c r="BL50">
        <v>2.08</v>
      </c>
      <c r="BM50">
        <v>1.59</v>
      </c>
      <c r="BN50">
        <v>0.52</v>
      </c>
      <c r="BO50">
        <v>9.1300000000000008</v>
      </c>
      <c r="BP50">
        <v>0</v>
      </c>
      <c r="BQ50">
        <v>4.42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62.550000000000004</v>
      </c>
    </row>
    <row r="51" spans="1:75">
      <c r="A51" t="s">
        <v>93</v>
      </c>
      <c r="B51">
        <v>0</v>
      </c>
      <c r="C51">
        <v>28.14</v>
      </c>
      <c r="D51">
        <v>13.65</v>
      </c>
      <c r="E51">
        <v>0</v>
      </c>
      <c r="F51">
        <v>0</v>
      </c>
      <c r="G51">
        <v>0</v>
      </c>
      <c r="H51">
        <v>0</v>
      </c>
      <c r="I51">
        <v>75.623999999999995</v>
      </c>
      <c r="J51">
        <v>13.151999999999999</v>
      </c>
      <c r="K51">
        <v>215.533728</v>
      </c>
      <c r="L51">
        <v>435.435</v>
      </c>
      <c r="M51">
        <v>85</v>
      </c>
      <c r="N51">
        <v>118.125</v>
      </c>
      <c r="O51">
        <v>123.66562500000001</v>
      </c>
      <c r="P51">
        <v>137.25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414.5625</v>
      </c>
      <c r="V51">
        <v>20.731850000000001</v>
      </c>
      <c r="W51">
        <v>147.515625</v>
      </c>
      <c r="X51">
        <v>0</v>
      </c>
      <c r="Y51">
        <v>0</v>
      </c>
      <c r="Z51">
        <v>6.5537999999999998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0</v>
      </c>
      <c r="AG51">
        <v>38.7684</v>
      </c>
      <c r="AH51">
        <v>152.94049999999999</v>
      </c>
      <c r="AI51">
        <v>19.094999999999999</v>
      </c>
      <c r="AJ51">
        <v>0</v>
      </c>
      <c r="AK51">
        <v>51.267600000000002</v>
      </c>
      <c r="AL51">
        <v>83.664000000000001</v>
      </c>
      <c r="AM51">
        <v>5.2786799999999996</v>
      </c>
      <c r="AN51">
        <v>0.68867999999999996</v>
      </c>
      <c r="AO51">
        <v>23.225999999999999</v>
      </c>
      <c r="AP51">
        <v>11.529</v>
      </c>
      <c r="AQ51">
        <v>0</v>
      </c>
      <c r="AR51">
        <v>31.897383000000001</v>
      </c>
      <c r="AS51">
        <v>0</v>
      </c>
      <c r="AT51">
        <v>11.2476</v>
      </c>
      <c r="AU51">
        <v>0</v>
      </c>
      <c r="AV51">
        <v>0</v>
      </c>
      <c r="AW51">
        <v>69.504000000000005</v>
      </c>
      <c r="AX51">
        <v>0</v>
      </c>
      <c r="AY51">
        <v>0</v>
      </c>
      <c r="AZ51">
        <f t="shared" si="0"/>
        <v>62.550000000000004</v>
      </c>
      <c r="BA51">
        <f t="shared" si="1"/>
        <v>2684.4638810000006</v>
      </c>
      <c r="BD51">
        <v>16.05</v>
      </c>
      <c r="BE51">
        <v>3.81</v>
      </c>
      <c r="BF51">
        <v>1.0900000000000001</v>
      </c>
      <c r="BG51">
        <v>4.09</v>
      </c>
      <c r="BH51">
        <v>5.81</v>
      </c>
      <c r="BI51">
        <v>4.78</v>
      </c>
      <c r="BJ51">
        <v>3.11</v>
      </c>
      <c r="BK51">
        <v>3.46</v>
      </c>
      <c r="BL51">
        <v>2.08</v>
      </c>
      <c r="BM51">
        <v>1.59</v>
      </c>
      <c r="BN51">
        <v>0.52</v>
      </c>
      <c r="BO51">
        <v>9.1300000000000008</v>
      </c>
      <c r="BP51">
        <v>0</v>
      </c>
      <c r="BQ51">
        <v>4.42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62.550000000000004</v>
      </c>
    </row>
    <row r="52" spans="1:75">
      <c r="A52" t="s">
        <v>94</v>
      </c>
      <c r="B52">
        <v>0</v>
      </c>
      <c r="C52">
        <v>28.14</v>
      </c>
      <c r="D52">
        <v>13.65</v>
      </c>
      <c r="E52">
        <v>0</v>
      </c>
      <c r="F52">
        <v>0</v>
      </c>
      <c r="G52">
        <v>0</v>
      </c>
      <c r="H52">
        <v>0</v>
      </c>
      <c r="I52">
        <v>75.623999999999995</v>
      </c>
      <c r="J52">
        <v>13.151999999999999</v>
      </c>
      <c r="K52">
        <v>215.533728</v>
      </c>
      <c r="L52">
        <v>435.435</v>
      </c>
      <c r="M52">
        <v>85</v>
      </c>
      <c r="N52">
        <v>118.125</v>
      </c>
      <c r="O52">
        <v>123.66562500000001</v>
      </c>
      <c r="P52">
        <v>137.25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414.5625</v>
      </c>
      <c r="V52">
        <v>20.731850000000001</v>
      </c>
      <c r="W52">
        <v>147.515625</v>
      </c>
      <c r="X52">
        <v>0</v>
      </c>
      <c r="Y52">
        <v>0</v>
      </c>
      <c r="Z52">
        <v>6.5537999999999998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0</v>
      </c>
      <c r="AG52">
        <v>38.7684</v>
      </c>
      <c r="AH52">
        <v>152.94049999999999</v>
      </c>
      <c r="AI52">
        <v>19.094999999999999</v>
      </c>
      <c r="AJ52">
        <v>0</v>
      </c>
      <c r="AK52">
        <v>51.267600000000002</v>
      </c>
      <c r="AL52">
        <v>83.664000000000001</v>
      </c>
      <c r="AM52">
        <v>5.2786799999999996</v>
      </c>
      <c r="AN52">
        <v>0.68867999999999996</v>
      </c>
      <c r="AO52">
        <v>23.225999999999999</v>
      </c>
      <c r="AP52">
        <v>11.529</v>
      </c>
      <c r="AQ52">
        <v>0</v>
      </c>
      <c r="AR52">
        <v>31.897383000000001</v>
      </c>
      <c r="AS52">
        <v>0</v>
      </c>
      <c r="AT52">
        <v>11.2476</v>
      </c>
      <c r="AU52">
        <v>0</v>
      </c>
      <c r="AV52">
        <v>0</v>
      </c>
      <c r="AW52">
        <v>69.504000000000005</v>
      </c>
      <c r="AX52">
        <v>0</v>
      </c>
      <c r="AY52">
        <v>0</v>
      </c>
      <c r="AZ52">
        <f t="shared" si="0"/>
        <v>62.550000000000004</v>
      </c>
      <c r="BA52">
        <f t="shared" si="1"/>
        <v>2684.4638810000006</v>
      </c>
      <c r="BD52">
        <v>16.05</v>
      </c>
      <c r="BE52">
        <v>3.81</v>
      </c>
      <c r="BF52">
        <v>1.0900000000000001</v>
      </c>
      <c r="BG52">
        <v>4.09</v>
      </c>
      <c r="BH52">
        <v>5.81</v>
      </c>
      <c r="BI52">
        <v>4.78</v>
      </c>
      <c r="BJ52">
        <v>3.11</v>
      </c>
      <c r="BK52">
        <v>3.46</v>
      </c>
      <c r="BL52">
        <v>2.08</v>
      </c>
      <c r="BM52">
        <v>1.59</v>
      </c>
      <c r="BN52">
        <v>0.52</v>
      </c>
      <c r="BO52">
        <v>9.1300000000000008</v>
      </c>
      <c r="BP52">
        <v>0</v>
      </c>
      <c r="BQ52">
        <v>4.42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62.550000000000004</v>
      </c>
    </row>
    <row r="53" spans="1:75">
      <c r="A53" t="s">
        <v>95</v>
      </c>
      <c r="B53">
        <v>0</v>
      </c>
      <c r="C53">
        <v>28.14</v>
      </c>
      <c r="D53">
        <v>13.65</v>
      </c>
      <c r="E53">
        <v>0</v>
      </c>
      <c r="F53">
        <v>0</v>
      </c>
      <c r="G53">
        <v>0</v>
      </c>
      <c r="H53">
        <v>0</v>
      </c>
      <c r="I53">
        <v>75.623999999999995</v>
      </c>
      <c r="J53">
        <v>13.151999999999999</v>
      </c>
      <c r="K53">
        <v>215.533728</v>
      </c>
      <c r="L53">
        <v>435.435</v>
      </c>
      <c r="M53">
        <v>85</v>
      </c>
      <c r="N53">
        <v>118.125</v>
      </c>
      <c r="O53">
        <v>123.66562500000001</v>
      </c>
      <c r="P53">
        <v>137.25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414.5625</v>
      </c>
      <c r="V53">
        <v>20.731850000000001</v>
      </c>
      <c r="W53">
        <v>147.515625</v>
      </c>
      <c r="X53">
        <v>0</v>
      </c>
      <c r="Y53">
        <v>0</v>
      </c>
      <c r="Z53">
        <v>6.5537999999999998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0</v>
      </c>
      <c r="AG53">
        <v>38.7684</v>
      </c>
      <c r="AH53">
        <v>152.94049999999999</v>
      </c>
      <c r="AI53">
        <v>19.094999999999999</v>
      </c>
      <c r="AJ53">
        <v>0</v>
      </c>
      <c r="AK53">
        <v>51.267600000000002</v>
      </c>
      <c r="AL53">
        <v>83.664000000000001</v>
      </c>
      <c r="AM53">
        <v>5.2786799999999996</v>
      </c>
      <c r="AN53">
        <v>0.68867999999999996</v>
      </c>
      <c r="AO53">
        <v>23.225999999999999</v>
      </c>
      <c r="AP53">
        <v>11.529</v>
      </c>
      <c r="AQ53">
        <v>0</v>
      </c>
      <c r="AR53">
        <v>31.897383000000001</v>
      </c>
      <c r="AS53">
        <v>0</v>
      </c>
      <c r="AT53">
        <v>11.2476</v>
      </c>
      <c r="AU53">
        <v>0</v>
      </c>
      <c r="AV53">
        <v>0</v>
      </c>
      <c r="AW53">
        <v>69.504000000000005</v>
      </c>
      <c r="AX53">
        <v>0</v>
      </c>
      <c r="AY53">
        <v>0</v>
      </c>
      <c r="AZ53">
        <f t="shared" si="0"/>
        <v>62.540000000000006</v>
      </c>
      <c r="BA53">
        <f t="shared" si="1"/>
        <v>2684.4538810000004</v>
      </c>
      <c r="BD53">
        <v>16.05</v>
      </c>
      <c r="BE53">
        <v>3.81</v>
      </c>
      <c r="BF53">
        <v>1.0900000000000001</v>
      </c>
      <c r="BG53">
        <v>4.09</v>
      </c>
      <c r="BH53">
        <v>5.81</v>
      </c>
      <c r="BI53">
        <v>4.78</v>
      </c>
      <c r="BJ53">
        <v>3.11</v>
      </c>
      <c r="BK53">
        <v>3.46</v>
      </c>
      <c r="BL53">
        <v>2.08</v>
      </c>
      <c r="BM53">
        <v>1.59</v>
      </c>
      <c r="BN53">
        <v>0.52</v>
      </c>
      <c r="BO53">
        <v>9.1300000000000008</v>
      </c>
      <c r="BP53">
        <v>0</v>
      </c>
      <c r="BQ53">
        <v>4.42</v>
      </c>
      <c r="BR53">
        <v>2.15</v>
      </c>
      <c r="BS53">
        <v>0.45</v>
      </c>
      <c r="BT53">
        <v>0</v>
      </c>
      <c r="BU53">
        <v>0</v>
      </c>
      <c r="BV53">
        <v>0</v>
      </c>
      <c r="BW53">
        <f t="shared" si="2"/>
        <v>62.540000000000006</v>
      </c>
    </row>
    <row r="54" spans="1:75">
      <c r="A54" t="s">
        <v>96</v>
      </c>
      <c r="B54">
        <v>0</v>
      </c>
      <c r="C54">
        <v>28.14</v>
      </c>
      <c r="D54">
        <v>13.65</v>
      </c>
      <c r="E54">
        <v>0</v>
      </c>
      <c r="F54">
        <v>0</v>
      </c>
      <c r="G54">
        <v>0</v>
      </c>
      <c r="H54">
        <v>0</v>
      </c>
      <c r="I54">
        <v>75.623999999999995</v>
      </c>
      <c r="J54">
        <v>13.151999999999999</v>
      </c>
      <c r="K54">
        <v>215.533728</v>
      </c>
      <c r="L54">
        <v>435.435</v>
      </c>
      <c r="M54">
        <v>85</v>
      </c>
      <c r="N54">
        <v>118.125</v>
      </c>
      <c r="O54">
        <v>123.66562500000001</v>
      </c>
      <c r="P54">
        <v>137.25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414.5625</v>
      </c>
      <c r="V54">
        <v>20.731850000000001</v>
      </c>
      <c r="W54">
        <v>147.515625</v>
      </c>
      <c r="X54">
        <v>0</v>
      </c>
      <c r="Y54">
        <v>0</v>
      </c>
      <c r="Z54">
        <v>6.5537999999999998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0</v>
      </c>
      <c r="AG54">
        <v>38.7684</v>
      </c>
      <c r="AH54">
        <v>152.94049999999999</v>
      </c>
      <c r="AI54">
        <v>19.094999999999999</v>
      </c>
      <c r="AJ54">
        <v>0</v>
      </c>
      <c r="AK54">
        <v>51.267600000000002</v>
      </c>
      <c r="AL54">
        <v>83.664000000000001</v>
      </c>
      <c r="AM54">
        <v>5.2786799999999996</v>
      </c>
      <c r="AN54">
        <v>0.68867999999999996</v>
      </c>
      <c r="AO54">
        <v>23.225999999999999</v>
      </c>
      <c r="AP54">
        <v>11.529</v>
      </c>
      <c r="AQ54">
        <v>0</v>
      </c>
      <c r="AR54">
        <v>31.897383000000001</v>
      </c>
      <c r="AS54">
        <v>0</v>
      </c>
      <c r="AT54">
        <v>11.2476</v>
      </c>
      <c r="AU54">
        <v>0</v>
      </c>
      <c r="AV54">
        <v>0</v>
      </c>
      <c r="AW54">
        <v>69.504000000000005</v>
      </c>
      <c r="AX54">
        <v>0</v>
      </c>
      <c r="AY54">
        <v>0</v>
      </c>
      <c r="AZ54">
        <f t="shared" si="0"/>
        <v>62.390000000000008</v>
      </c>
      <c r="BA54">
        <f t="shared" si="1"/>
        <v>2684.3038810000003</v>
      </c>
      <c r="BD54">
        <v>16.05</v>
      </c>
      <c r="BE54">
        <v>3.81</v>
      </c>
      <c r="BF54">
        <v>1.0900000000000001</v>
      </c>
      <c r="BG54">
        <v>4.09</v>
      </c>
      <c r="BH54">
        <v>5.81</v>
      </c>
      <c r="BI54">
        <v>4.78</v>
      </c>
      <c r="BJ54">
        <v>3.11</v>
      </c>
      <c r="BK54">
        <v>3.39</v>
      </c>
      <c r="BL54">
        <v>2</v>
      </c>
      <c r="BM54">
        <v>1.59</v>
      </c>
      <c r="BN54">
        <v>0.52</v>
      </c>
      <c r="BO54">
        <v>9.1300000000000008</v>
      </c>
      <c r="BP54">
        <v>0</v>
      </c>
      <c r="BQ54">
        <v>4.42</v>
      </c>
      <c r="BR54">
        <v>2.15</v>
      </c>
      <c r="BS54">
        <v>0.45</v>
      </c>
      <c r="BT54">
        <v>0</v>
      </c>
      <c r="BU54">
        <v>0</v>
      </c>
      <c r="BV54">
        <v>0</v>
      </c>
      <c r="BW54">
        <f t="shared" si="2"/>
        <v>62.390000000000008</v>
      </c>
    </row>
    <row r="55" spans="1:75">
      <c r="A55" t="s">
        <v>97</v>
      </c>
      <c r="B55">
        <v>0</v>
      </c>
      <c r="C55">
        <v>27.824999999999999</v>
      </c>
      <c r="D55">
        <v>13.65</v>
      </c>
      <c r="E55">
        <v>0</v>
      </c>
      <c r="F55">
        <v>0</v>
      </c>
      <c r="G55">
        <v>0</v>
      </c>
      <c r="H55">
        <v>0</v>
      </c>
      <c r="I55">
        <v>75.623999999999995</v>
      </c>
      <c r="J55">
        <v>13.151999999999999</v>
      </c>
      <c r="K55">
        <v>215.533728</v>
      </c>
      <c r="L55">
        <v>435.435</v>
      </c>
      <c r="M55">
        <v>85</v>
      </c>
      <c r="N55">
        <v>118.125</v>
      </c>
      <c r="O55">
        <v>123.66562500000001</v>
      </c>
      <c r="P55">
        <v>137.25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414.5625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0</v>
      </c>
      <c r="AG55">
        <v>38.7684</v>
      </c>
      <c r="AH55">
        <v>152.94049999999999</v>
      </c>
      <c r="AI55">
        <v>19.094999999999999</v>
      </c>
      <c r="AJ55">
        <v>0</v>
      </c>
      <c r="AK55">
        <v>51.267600000000002</v>
      </c>
      <c r="AL55">
        <v>83.664000000000001</v>
      </c>
      <c r="AM55">
        <v>5.2786799999999996</v>
      </c>
      <c r="AN55">
        <v>0.68867999999999996</v>
      </c>
      <c r="AO55">
        <v>21.756</v>
      </c>
      <c r="AP55">
        <v>11.529</v>
      </c>
      <c r="AQ55">
        <v>0</v>
      </c>
      <c r="AR55">
        <v>31.897383000000001</v>
      </c>
      <c r="AS55">
        <v>0</v>
      </c>
      <c r="AT55">
        <v>11.2476</v>
      </c>
      <c r="AU55">
        <v>0</v>
      </c>
      <c r="AV55">
        <v>0</v>
      </c>
      <c r="AW55">
        <v>69.504000000000005</v>
      </c>
      <c r="AX55">
        <v>0</v>
      </c>
      <c r="AY55">
        <v>0</v>
      </c>
      <c r="AZ55">
        <f t="shared" si="0"/>
        <v>62.390000000000008</v>
      </c>
      <c r="BA55">
        <f t="shared" si="1"/>
        <v>2682.518881</v>
      </c>
      <c r="BD55">
        <v>16.05</v>
      </c>
      <c r="BE55">
        <v>3.81</v>
      </c>
      <c r="BF55">
        <v>1.0900000000000001</v>
      </c>
      <c r="BG55">
        <v>4.09</v>
      </c>
      <c r="BH55">
        <v>5.81</v>
      </c>
      <c r="BI55">
        <v>4.78</v>
      </c>
      <c r="BJ55">
        <v>3.11</v>
      </c>
      <c r="BK55">
        <v>3.39</v>
      </c>
      <c r="BL55">
        <v>2</v>
      </c>
      <c r="BM55">
        <v>1.59</v>
      </c>
      <c r="BN55">
        <v>0.52</v>
      </c>
      <c r="BO55">
        <v>9.1300000000000008</v>
      </c>
      <c r="BP55">
        <v>0</v>
      </c>
      <c r="BQ55">
        <v>4.42</v>
      </c>
      <c r="BR55">
        <v>2.15</v>
      </c>
      <c r="BS55">
        <v>0.45</v>
      </c>
      <c r="BT55">
        <v>0</v>
      </c>
      <c r="BU55">
        <v>0</v>
      </c>
      <c r="BV55">
        <v>0</v>
      </c>
      <c r="BW55">
        <f t="shared" si="2"/>
        <v>62.390000000000008</v>
      </c>
    </row>
    <row r="56" spans="1:75">
      <c r="A56" t="s">
        <v>98</v>
      </c>
      <c r="B56">
        <v>0</v>
      </c>
      <c r="C56">
        <v>27.824999999999999</v>
      </c>
      <c r="D56">
        <v>13.65</v>
      </c>
      <c r="E56">
        <v>0</v>
      </c>
      <c r="F56">
        <v>0</v>
      </c>
      <c r="G56">
        <v>0</v>
      </c>
      <c r="H56">
        <v>0</v>
      </c>
      <c r="I56">
        <v>75.623999999999995</v>
      </c>
      <c r="J56">
        <v>13.151999999999999</v>
      </c>
      <c r="K56">
        <v>215.533728</v>
      </c>
      <c r="L56">
        <v>435.435</v>
      </c>
      <c r="M56">
        <v>85</v>
      </c>
      <c r="N56">
        <v>118.125</v>
      </c>
      <c r="O56">
        <v>123.66562500000001</v>
      </c>
      <c r="P56">
        <v>137.25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414.5625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0</v>
      </c>
      <c r="AG56">
        <v>38.7684</v>
      </c>
      <c r="AH56">
        <v>152.94049999999999</v>
      </c>
      <c r="AI56">
        <v>19.094999999999999</v>
      </c>
      <c r="AJ56">
        <v>0</v>
      </c>
      <c r="AK56">
        <v>51.267600000000002</v>
      </c>
      <c r="AL56">
        <v>79.364599999999996</v>
      </c>
      <c r="AM56">
        <v>5.2786799999999996</v>
      </c>
      <c r="AN56">
        <v>0.68867999999999996</v>
      </c>
      <c r="AO56">
        <v>21.756</v>
      </c>
      <c r="AP56">
        <v>11.529</v>
      </c>
      <c r="AQ56">
        <v>0</v>
      </c>
      <c r="AR56">
        <v>31.897383000000001</v>
      </c>
      <c r="AS56">
        <v>0</v>
      </c>
      <c r="AT56">
        <v>11.2476</v>
      </c>
      <c r="AU56">
        <v>0</v>
      </c>
      <c r="AV56">
        <v>0</v>
      </c>
      <c r="AW56">
        <v>69.504000000000005</v>
      </c>
      <c r="AX56">
        <v>0</v>
      </c>
      <c r="AY56">
        <v>0</v>
      </c>
      <c r="AZ56">
        <f t="shared" si="0"/>
        <v>62.390000000000008</v>
      </c>
      <c r="BA56">
        <f t="shared" si="1"/>
        <v>2678.2194809999996</v>
      </c>
      <c r="BD56">
        <v>16.05</v>
      </c>
      <c r="BE56">
        <v>3.81</v>
      </c>
      <c r="BF56">
        <v>1.0900000000000001</v>
      </c>
      <c r="BG56">
        <v>4.09</v>
      </c>
      <c r="BH56">
        <v>5.81</v>
      </c>
      <c r="BI56">
        <v>4.78</v>
      </c>
      <c r="BJ56">
        <v>3.11</v>
      </c>
      <c r="BK56">
        <v>3.39</v>
      </c>
      <c r="BL56">
        <v>2</v>
      </c>
      <c r="BM56">
        <v>1.59</v>
      </c>
      <c r="BN56">
        <v>0.52</v>
      </c>
      <c r="BO56">
        <v>9.1300000000000008</v>
      </c>
      <c r="BP56">
        <v>0</v>
      </c>
      <c r="BQ56">
        <v>4.42</v>
      </c>
      <c r="BR56">
        <v>2.15</v>
      </c>
      <c r="BS56">
        <v>0.45</v>
      </c>
      <c r="BT56">
        <v>0</v>
      </c>
      <c r="BU56">
        <v>0</v>
      </c>
      <c r="BV56">
        <v>0</v>
      </c>
      <c r="BW56">
        <f t="shared" si="2"/>
        <v>62.390000000000008</v>
      </c>
    </row>
    <row r="57" spans="1:75">
      <c r="A57" t="s">
        <v>99</v>
      </c>
      <c r="B57">
        <v>0</v>
      </c>
      <c r="C57">
        <v>27.824999999999999</v>
      </c>
      <c r="D57">
        <v>13.65</v>
      </c>
      <c r="E57">
        <v>0</v>
      </c>
      <c r="F57">
        <v>0</v>
      </c>
      <c r="G57">
        <v>0</v>
      </c>
      <c r="H57">
        <v>0</v>
      </c>
      <c r="I57">
        <v>75.623999999999995</v>
      </c>
      <c r="J57">
        <v>13.151999999999999</v>
      </c>
      <c r="K57">
        <v>215.533728</v>
      </c>
      <c r="L57">
        <v>435.435</v>
      </c>
      <c r="M57">
        <v>85</v>
      </c>
      <c r="N57">
        <v>118.125</v>
      </c>
      <c r="O57">
        <v>123.66562500000001</v>
      </c>
      <c r="P57">
        <v>137.25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414.5625</v>
      </c>
      <c r="V57">
        <v>20.731850000000001</v>
      </c>
      <c r="W57">
        <v>147.515625</v>
      </c>
      <c r="X57">
        <v>0</v>
      </c>
      <c r="Y57">
        <v>0</v>
      </c>
      <c r="Z57">
        <v>6.5537999999999998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38.7684</v>
      </c>
      <c r="AH57">
        <v>152.94049999999999</v>
      </c>
      <c r="AI57">
        <v>19.094999999999999</v>
      </c>
      <c r="AJ57">
        <v>0</v>
      </c>
      <c r="AK57">
        <v>51.267600000000002</v>
      </c>
      <c r="AL57">
        <v>79.364599999999996</v>
      </c>
      <c r="AM57">
        <v>5.2786799999999996</v>
      </c>
      <c r="AN57">
        <v>0.68867999999999996</v>
      </c>
      <c r="AO57">
        <v>21.756</v>
      </c>
      <c r="AP57">
        <v>11.529</v>
      </c>
      <c r="AQ57">
        <v>0</v>
      </c>
      <c r="AR57">
        <v>31.897383000000001</v>
      </c>
      <c r="AS57">
        <v>0</v>
      </c>
      <c r="AT57">
        <v>11.2476</v>
      </c>
      <c r="AU57">
        <v>0</v>
      </c>
      <c r="AV57">
        <v>0</v>
      </c>
      <c r="AW57">
        <v>69.504000000000005</v>
      </c>
      <c r="AX57">
        <v>0</v>
      </c>
      <c r="AY57">
        <v>0</v>
      </c>
      <c r="AZ57">
        <f t="shared" si="0"/>
        <v>62.400000000000006</v>
      </c>
      <c r="BA57">
        <f t="shared" si="1"/>
        <v>2687.1034809999996</v>
      </c>
      <c r="BD57">
        <v>16.05</v>
      </c>
      <c r="BE57">
        <v>3.81</v>
      </c>
      <c r="BF57">
        <v>1.0900000000000001</v>
      </c>
      <c r="BG57">
        <v>4.09</v>
      </c>
      <c r="BH57">
        <v>5.81</v>
      </c>
      <c r="BI57">
        <v>4.78</v>
      </c>
      <c r="BJ57">
        <v>3.11</v>
      </c>
      <c r="BK57">
        <v>3.39</v>
      </c>
      <c r="BL57">
        <v>2</v>
      </c>
      <c r="BM57">
        <v>1.59</v>
      </c>
      <c r="BN57">
        <v>0.52</v>
      </c>
      <c r="BO57">
        <v>9.1300000000000008</v>
      </c>
      <c r="BP57">
        <v>0</v>
      </c>
      <c r="BQ57">
        <v>4.42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62.400000000000006</v>
      </c>
    </row>
    <row r="58" spans="1:75">
      <c r="A58" t="s">
        <v>100</v>
      </c>
      <c r="B58">
        <v>0</v>
      </c>
      <c r="C58">
        <v>27.824999999999999</v>
      </c>
      <c r="D58">
        <v>13.65</v>
      </c>
      <c r="E58">
        <v>0</v>
      </c>
      <c r="F58">
        <v>0</v>
      </c>
      <c r="G58">
        <v>0</v>
      </c>
      <c r="H58">
        <v>0</v>
      </c>
      <c r="I58">
        <v>75.623999999999995</v>
      </c>
      <c r="J58">
        <v>13.151999999999999</v>
      </c>
      <c r="K58">
        <v>215.533728</v>
      </c>
      <c r="L58">
        <v>435.435</v>
      </c>
      <c r="M58">
        <v>85</v>
      </c>
      <c r="N58">
        <v>118.125</v>
      </c>
      <c r="O58">
        <v>123.66562500000001</v>
      </c>
      <c r="P58">
        <v>137.25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414.5625</v>
      </c>
      <c r="V58">
        <v>20.731850000000001</v>
      </c>
      <c r="W58">
        <v>147.515625</v>
      </c>
      <c r="X58">
        <v>0</v>
      </c>
      <c r="Y58">
        <v>0</v>
      </c>
      <c r="Z58">
        <v>6.5537999999999998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38.7684</v>
      </c>
      <c r="AH58">
        <v>152.94049999999999</v>
      </c>
      <c r="AI58">
        <v>19.094999999999999</v>
      </c>
      <c r="AJ58">
        <v>0</v>
      </c>
      <c r="AK58">
        <v>51.267600000000002</v>
      </c>
      <c r="AL58">
        <v>79.364599999999996</v>
      </c>
      <c r="AM58">
        <v>5.2786799999999996</v>
      </c>
      <c r="AN58">
        <v>0.68867999999999996</v>
      </c>
      <c r="AO58">
        <v>21.756</v>
      </c>
      <c r="AP58">
        <v>11.529</v>
      </c>
      <c r="AQ58">
        <v>0</v>
      </c>
      <c r="AR58">
        <v>31.897383000000001</v>
      </c>
      <c r="AS58">
        <v>0</v>
      </c>
      <c r="AT58">
        <v>11.2476</v>
      </c>
      <c r="AU58">
        <v>0</v>
      </c>
      <c r="AV58">
        <v>0</v>
      </c>
      <c r="AW58">
        <v>69.504000000000005</v>
      </c>
      <c r="AX58">
        <v>0</v>
      </c>
      <c r="AY58">
        <v>0</v>
      </c>
      <c r="AZ58">
        <f t="shared" si="0"/>
        <v>62.400000000000006</v>
      </c>
      <c r="BA58">
        <f t="shared" si="1"/>
        <v>2687.1034809999996</v>
      </c>
      <c r="BD58">
        <v>16.05</v>
      </c>
      <c r="BE58">
        <v>3.81</v>
      </c>
      <c r="BF58">
        <v>1.0900000000000001</v>
      </c>
      <c r="BG58">
        <v>4.09</v>
      </c>
      <c r="BH58">
        <v>5.81</v>
      </c>
      <c r="BI58">
        <v>4.78</v>
      </c>
      <c r="BJ58">
        <v>3.11</v>
      </c>
      <c r="BK58">
        <v>3.39</v>
      </c>
      <c r="BL58">
        <v>2</v>
      </c>
      <c r="BM58">
        <v>1.59</v>
      </c>
      <c r="BN58">
        <v>0.52</v>
      </c>
      <c r="BO58">
        <v>9.1300000000000008</v>
      </c>
      <c r="BP58">
        <v>0</v>
      </c>
      <c r="BQ58">
        <v>4.42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62.400000000000006</v>
      </c>
    </row>
    <row r="59" spans="1:75">
      <c r="A59" t="s">
        <v>101</v>
      </c>
      <c r="B59">
        <v>0</v>
      </c>
      <c r="C59">
        <v>27.824999999999999</v>
      </c>
      <c r="D59">
        <v>13.65</v>
      </c>
      <c r="E59">
        <v>0</v>
      </c>
      <c r="F59">
        <v>0</v>
      </c>
      <c r="G59">
        <v>0</v>
      </c>
      <c r="H59">
        <v>0</v>
      </c>
      <c r="I59">
        <v>75.623999999999995</v>
      </c>
      <c r="J59">
        <v>13.151999999999999</v>
      </c>
      <c r="K59">
        <v>215.533728</v>
      </c>
      <c r="L59">
        <v>435.435</v>
      </c>
      <c r="M59">
        <v>85</v>
      </c>
      <c r="N59">
        <v>118.125</v>
      </c>
      <c r="O59">
        <v>123.66562500000001</v>
      </c>
      <c r="P59">
        <v>137.25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414.5625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38.7684</v>
      </c>
      <c r="AH59">
        <v>152.94049999999999</v>
      </c>
      <c r="AI59">
        <v>19.094999999999999</v>
      </c>
      <c r="AJ59">
        <v>0</v>
      </c>
      <c r="AK59">
        <v>51.267600000000002</v>
      </c>
      <c r="AL59">
        <v>79.364599999999996</v>
      </c>
      <c r="AM59">
        <v>5.2786799999999996</v>
      </c>
      <c r="AN59">
        <v>0.68867999999999996</v>
      </c>
      <c r="AO59">
        <v>21.756</v>
      </c>
      <c r="AP59">
        <v>10.888500000000001</v>
      </c>
      <c r="AQ59">
        <v>0</v>
      </c>
      <c r="AR59">
        <v>31.897383000000001</v>
      </c>
      <c r="AS59">
        <v>0</v>
      </c>
      <c r="AT59">
        <v>11.2476</v>
      </c>
      <c r="AU59">
        <v>0</v>
      </c>
      <c r="AV59">
        <v>0</v>
      </c>
      <c r="AW59">
        <v>69.504000000000005</v>
      </c>
      <c r="AX59">
        <v>0</v>
      </c>
      <c r="AY59">
        <v>0</v>
      </c>
      <c r="AZ59">
        <f t="shared" si="0"/>
        <v>62.400000000000006</v>
      </c>
      <c r="BA59">
        <f t="shared" si="1"/>
        <v>2686.4629809999997</v>
      </c>
      <c r="BD59">
        <v>16.05</v>
      </c>
      <c r="BE59">
        <v>3.81</v>
      </c>
      <c r="BF59">
        <v>1.0900000000000001</v>
      </c>
      <c r="BG59">
        <v>4.09</v>
      </c>
      <c r="BH59">
        <v>5.81</v>
      </c>
      <c r="BI59">
        <v>4.78</v>
      </c>
      <c r="BJ59">
        <v>3.11</v>
      </c>
      <c r="BK59">
        <v>3.39</v>
      </c>
      <c r="BL59">
        <v>2</v>
      </c>
      <c r="BM59">
        <v>1.59</v>
      </c>
      <c r="BN59">
        <v>0.52</v>
      </c>
      <c r="BO59">
        <v>9.1300000000000008</v>
      </c>
      <c r="BP59">
        <v>0</v>
      </c>
      <c r="BQ59">
        <v>4.42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62.400000000000006</v>
      </c>
    </row>
    <row r="60" spans="1:75">
      <c r="A60" t="s">
        <v>102</v>
      </c>
      <c r="B60">
        <v>0</v>
      </c>
      <c r="C60">
        <v>27.824999999999999</v>
      </c>
      <c r="D60">
        <v>13.65</v>
      </c>
      <c r="E60">
        <v>0</v>
      </c>
      <c r="F60">
        <v>0</v>
      </c>
      <c r="G60">
        <v>0</v>
      </c>
      <c r="H60">
        <v>0</v>
      </c>
      <c r="I60">
        <v>75.623999999999995</v>
      </c>
      <c r="J60">
        <v>13.151999999999999</v>
      </c>
      <c r="K60">
        <v>215.533728</v>
      </c>
      <c r="L60">
        <v>435.435</v>
      </c>
      <c r="M60">
        <v>85</v>
      </c>
      <c r="N60">
        <v>118.125</v>
      </c>
      <c r="O60">
        <v>123.66562500000001</v>
      </c>
      <c r="P60">
        <v>137.25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414.5625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38.7684</v>
      </c>
      <c r="AH60">
        <v>152.94049999999999</v>
      </c>
      <c r="AI60">
        <v>19.094999999999999</v>
      </c>
      <c r="AJ60">
        <v>0</v>
      </c>
      <c r="AK60">
        <v>51.267600000000002</v>
      </c>
      <c r="AL60">
        <v>79.364599999999996</v>
      </c>
      <c r="AM60">
        <v>5.2786799999999996</v>
      </c>
      <c r="AN60">
        <v>0.68867999999999996</v>
      </c>
      <c r="AO60">
        <v>21.756</v>
      </c>
      <c r="AP60">
        <v>10.888500000000001</v>
      </c>
      <c r="AQ60">
        <v>0</v>
      </c>
      <c r="AR60">
        <v>31.897383000000001</v>
      </c>
      <c r="AS60">
        <v>0</v>
      </c>
      <c r="AT60">
        <v>11.2476</v>
      </c>
      <c r="AU60">
        <v>0</v>
      </c>
      <c r="AV60">
        <v>0</v>
      </c>
      <c r="AW60">
        <v>69.504000000000005</v>
      </c>
      <c r="AX60">
        <v>0</v>
      </c>
      <c r="AY60">
        <v>0</v>
      </c>
      <c r="AZ60">
        <f t="shared" si="0"/>
        <v>62.400000000000006</v>
      </c>
      <c r="BA60">
        <f t="shared" si="1"/>
        <v>2686.4629809999997</v>
      </c>
      <c r="BD60">
        <v>16.05</v>
      </c>
      <c r="BE60">
        <v>3.81</v>
      </c>
      <c r="BF60">
        <v>1.0900000000000001</v>
      </c>
      <c r="BG60">
        <v>4.09</v>
      </c>
      <c r="BH60">
        <v>5.81</v>
      </c>
      <c r="BI60">
        <v>4.78</v>
      </c>
      <c r="BJ60">
        <v>3.11</v>
      </c>
      <c r="BK60">
        <v>3.39</v>
      </c>
      <c r="BL60">
        <v>2</v>
      </c>
      <c r="BM60">
        <v>1.59</v>
      </c>
      <c r="BN60">
        <v>0.52</v>
      </c>
      <c r="BO60">
        <v>9.1300000000000008</v>
      </c>
      <c r="BP60">
        <v>0</v>
      </c>
      <c r="BQ60">
        <v>4.42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62.400000000000006</v>
      </c>
    </row>
    <row r="61" spans="1:75">
      <c r="A61" t="s">
        <v>103</v>
      </c>
      <c r="B61">
        <v>0</v>
      </c>
      <c r="C61">
        <v>27.824999999999999</v>
      </c>
      <c r="D61">
        <v>13.65</v>
      </c>
      <c r="E61">
        <v>0</v>
      </c>
      <c r="F61">
        <v>0</v>
      </c>
      <c r="G61">
        <v>0</v>
      </c>
      <c r="H61">
        <v>0</v>
      </c>
      <c r="I61">
        <v>75.623999999999995</v>
      </c>
      <c r="J61">
        <v>13.151999999999999</v>
      </c>
      <c r="K61">
        <v>215.533728</v>
      </c>
      <c r="L61">
        <v>435.435</v>
      </c>
      <c r="M61">
        <v>85</v>
      </c>
      <c r="N61">
        <v>118.125</v>
      </c>
      <c r="O61">
        <v>123.66562500000001</v>
      </c>
      <c r="P61">
        <v>137.25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414.5625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38.7684</v>
      </c>
      <c r="AH61">
        <v>152.94049999999999</v>
      </c>
      <c r="AI61">
        <v>15.276</v>
      </c>
      <c r="AJ61">
        <v>0</v>
      </c>
      <c r="AK61">
        <v>51.267600000000002</v>
      </c>
      <c r="AL61">
        <v>79.364599999999996</v>
      </c>
      <c r="AM61">
        <v>5.2786799999999996</v>
      </c>
      <c r="AN61">
        <v>0.68867999999999996</v>
      </c>
      <c r="AO61">
        <v>21.756</v>
      </c>
      <c r="AP61">
        <v>5.7645</v>
      </c>
      <c r="AQ61">
        <v>0</v>
      </c>
      <c r="AR61">
        <v>31.897383000000001</v>
      </c>
      <c r="AS61">
        <v>0</v>
      </c>
      <c r="AT61">
        <v>11.2476</v>
      </c>
      <c r="AU61">
        <v>0</v>
      </c>
      <c r="AV61">
        <v>0</v>
      </c>
      <c r="AW61">
        <v>69.504000000000005</v>
      </c>
      <c r="AX61">
        <v>0</v>
      </c>
      <c r="AY61">
        <v>0</v>
      </c>
      <c r="AZ61">
        <f t="shared" si="0"/>
        <v>62.400000000000006</v>
      </c>
      <c r="BA61">
        <f t="shared" si="1"/>
        <v>2677.5199809999999</v>
      </c>
      <c r="BD61">
        <v>16.05</v>
      </c>
      <c r="BE61">
        <v>3.81</v>
      </c>
      <c r="BF61">
        <v>1.0900000000000001</v>
      </c>
      <c r="BG61">
        <v>4.09</v>
      </c>
      <c r="BH61">
        <v>5.81</v>
      </c>
      <c r="BI61">
        <v>4.78</v>
      </c>
      <c r="BJ61">
        <v>3.11</v>
      </c>
      <c r="BK61">
        <v>3.39</v>
      </c>
      <c r="BL61">
        <v>2</v>
      </c>
      <c r="BM61">
        <v>1.59</v>
      </c>
      <c r="BN61">
        <v>0.52</v>
      </c>
      <c r="BO61">
        <v>9.1300000000000008</v>
      </c>
      <c r="BP61">
        <v>0</v>
      </c>
      <c r="BQ61">
        <v>4.42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62.400000000000006</v>
      </c>
    </row>
    <row r="62" spans="1:75">
      <c r="A62" t="s">
        <v>104</v>
      </c>
      <c r="B62">
        <v>0</v>
      </c>
      <c r="C62">
        <v>27.824999999999999</v>
      </c>
      <c r="D62">
        <v>13.65</v>
      </c>
      <c r="E62">
        <v>0</v>
      </c>
      <c r="F62">
        <v>0</v>
      </c>
      <c r="G62">
        <v>0</v>
      </c>
      <c r="H62">
        <v>0</v>
      </c>
      <c r="I62">
        <v>75.623999999999995</v>
      </c>
      <c r="J62">
        <v>13.151999999999999</v>
      </c>
      <c r="K62">
        <v>215.533728</v>
      </c>
      <c r="L62">
        <v>435.435</v>
      </c>
      <c r="M62">
        <v>85</v>
      </c>
      <c r="N62">
        <v>118.125</v>
      </c>
      <c r="O62">
        <v>123.66562500000001</v>
      </c>
      <c r="P62">
        <v>137.25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414.5625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38.7684</v>
      </c>
      <c r="AH62">
        <v>152.94049999999999</v>
      </c>
      <c r="AI62">
        <v>15.276</v>
      </c>
      <c r="AJ62">
        <v>0</v>
      </c>
      <c r="AK62">
        <v>51.267600000000002</v>
      </c>
      <c r="AL62">
        <v>79.364599999999996</v>
      </c>
      <c r="AM62">
        <v>5.2786799999999996</v>
      </c>
      <c r="AN62">
        <v>0.68867999999999996</v>
      </c>
      <c r="AO62">
        <v>21.756</v>
      </c>
      <c r="AP62">
        <v>5.7645</v>
      </c>
      <c r="AQ62">
        <v>0</v>
      </c>
      <c r="AR62">
        <v>31.897383000000001</v>
      </c>
      <c r="AS62">
        <v>0</v>
      </c>
      <c r="AT62">
        <v>11.2476</v>
      </c>
      <c r="AU62">
        <v>0</v>
      </c>
      <c r="AV62">
        <v>0</v>
      </c>
      <c r="AW62">
        <v>69.504000000000005</v>
      </c>
      <c r="AX62">
        <v>0</v>
      </c>
      <c r="AY62">
        <v>0</v>
      </c>
      <c r="AZ62">
        <f t="shared" si="0"/>
        <v>62.300000000000004</v>
      </c>
      <c r="BA62">
        <f t="shared" si="1"/>
        <v>2677.419981</v>
      </c>
      <c r="BD62">
        <v>16.05</v>
      </c>
      <c r="BE62">
        <v>3.81</v>
      </c>
      <c r="BF62">
        <v>1.0900000000000001</v>
      </c>
      <c r="BG62">
        <v>4.09</v>
      </c>
      <c r="BH62">
        <v>5.81</v>
      </c>
      <c r="BI62">
        <v>4.78</v>
      </c>
      <c r="BJ62">
        <v>3.11</v>
      </c>
      <c r="BK62">
        <v>3.33</v>
      </c>
      <c r="BL62">
        <v>1.96</v>
      </c>
      <c r="BM62">
        <v>1.59</v>
      </c>
      <c r="BN62">
        <v>0.52</v>
      </c>
      <c r="BO62">
        <v>9.1300000000000008</v>
      </c>
      <c r="BP62">
        <v>0</v>
      </c>
      <c r="BQ62">
        <v>4.42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62.300000000000004</v>
      </c>
    </row>
    <row r="63" spans="1:75">
      <c r="A63" t="s">
        <v>105</v>
      </c>
      <c r="B63">
        <v>0</v>
      </c>
      <c r="C63">
        <v>27.824999999999999</v>
      </c>
      <c r="D63">
        <v>13.65</v>
      </c>
      <c r="E63">
        <v>0</v>
      </c>
      <c r="F63">
        <v>0</v>
      </c>
      <c r="G63">
        <v>0</v>
      </c>
      <c r="H63">
        <v>0</v>
      </c>
      <c r="I63">
        <v>75.623999999999995</v>
      </c>
      <c r="J63">
        <v>13.151999999999999</v>
      </c>
      <c r="K63">
        <v>215.533728</v>
      </c>
      <c r="L63">
        <v>435.435</v>
      </c>
      <c r="M63">
        <v>85</v>
      </c>
      <c r="N63">
        <v>118.125</v>
      </c>
      <c r="O63">
        <v>123.66562500000001</v>
      </c>
      <c r="P63">
        <v>137.25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414.5625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38.7684</v>
      </c>
      <c r="AH63">
        <v>152.94049999999999</v>
      </c>
      <c r="AI63">
        <v>15.276</v>
      </c>
      <c r="AJ63">
        <v>0</v>
      </c>
      <c r="AK63">
        <v>51.267600000000002</v>
      </c>
      <c r="AL63">
        <v>79.364599999999996</v>
      </c>
      <c r="AM63">
        <v>5.2786799999999996</v>
      </c>
      <c r="AN63">
        <v>0.68867999999999996</v>
      </c>
      <c r="AO63">
        <v>21.756</v>
      </c>
      <c r="AP63">
        <v>5.7645</v>
      </c>
      <c r="AQ63">
        <v>0</v>
      </c>
      <c r="AR63">
        <v>31.897383000000001</v>
      </c>
      <c r="AS63">
        <v>0</v>
      </c>
      <c r="AT63">
        <v>11.2476</v>
      </c>
      <c r="AU63">
        <v>0</v>
      </c>
      <c r="AV63">
        <v>0</v>
      </c>
      <c r="AW63">
        <v>69.504000000000005</v>
      </c>
      <c r="AX63">
        <v>0</v>
      </c>
      <c r="AY63">
        <v>0</v>
      </c>
      <c r="AZ63">
        <f t="shared" si="0"/>
        <v>62.300000000000004</v>
      </c>
      <c r="BA63">
        <f t="shared" si="1"/>
        <v>2677.419981</v>
      </c>
      <c r="BD63">
        <v>16.05</v>
      </c>
      <c r="BE63">
        <v>3.81</v>
      </c>
      <c r="BF63">
        <v>1.0900000000000001</v>
      </c>
      <c r="BG63">
        <v>4.09</v>
      </c>
      <c r="BH63">
        <v>5.81</v>
      </c>
      <c r="BI63">
        <v>4.78</v>
      </c>
      <c r="BJ63">
        <v>3.11</v>
      </c>
      <c r="BK63">
        <v>3.33</v>
      </c>
      <c r="BL63">
        <v>1.96</v>
      </c>
      <c r="BM63">
        <v>1.59</v>
      </c>
      <c r="BN63">
        <v>0.52</v>
      </c>
      <c r="BO63">
        <v>9.1300000000000008</v>
      </c>
      <c r="BP63">
        <v>0</v>
      </c>
      <c r="BQ63">
        <v>4.42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62.300000000000004</v>
      </c>
    </row>
    <row r="64" spans="1:75">
      <c r="A64" t="s">
        <v>106</v>
      </c>
      <c r="B64">
        <v>0</v>
      </c>
      <c r="C64">
        <v>27.824999999999999</v>
      </c>
      <c r="D64">
        <v>13.65</v>
      </c>
      <c r="E64">
        <v>0</v>
      </c>
      <c r="F64">
        <v>0</v>
      </c>
      <c r="G64">
        <v>0</v>
      </c>
      <c r="H64">
        <v>0</v>
      </c>
      <c r="I64">
        <v>75.623999999999995</v>
      </c>
      <c r="J64">
        <v>13.151999999999999</v>
      </c>
      <c r="K64">
        <v>215.533728</v>
      </c>
      <c r="L64">
        <v>435.435</v>
      </c>
      <c r="M64">
        <v>85</v>
      </c>
      <c r="N64">
        <v>118.125</v>
      </c>
      <c r="O64">
        <v>123.66562500000001</v>
      </c>
      <c r="P64">
        <v>137.25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414.5625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38.7684</v>
      </c>
      <c r="AH64">
        <v>152.94049999999999</v>
      </c>
      <c r="AI64">
        <v>15.276</v>
      </c>
      <c r="AJ64">
        <v>0</v>
      </c>
      <c r="AK64">
        <v>51.267600000000002</v>
      </c>
      <c r="AL64">
        <v>79.364599999999996</v>
      </c>
      <c r="AM64">
        <v>5.2786799999999996</v>
      </c>
      <c r="AN64">
        <v>0.68867999999999996</v>
      </c>
      <c r="AO64">
        <v>21.756</v>
      </c>
      <c r="AP64">
        <v>5.7645</v>
      </c>
      <c r="AQ64">
        <v>0</v>
      </c>
      <c r="AR64">
        <v>31.897383000000001</v>
      </c>
      <c r="AS64">
        <v>0</v>
      </c>
      <c r="AT64">
        <v>11.2476</v>
      </c>
      <c r="AU64">
        <v>0</v>
      </c>
      <c r="AV64">
        <v>0</v>
      </c>
      <c r="AW64">
        <v>69.504000000000005</v>
      </c>
      <c r="AX64">
        <v>0</v>
      </c>
      <c r="AY64">
        <v>0</v>
      </c>
      <c r="AZ64">
        <f t="shared" si="0"/>
        <v>62.300000000000004</v>
      </c>
      <c r="BA64">
        <f t="shared" si="1"/>
        <v>2677.419981</v>
      </c>
      <c r="BD64">
        <v>16.05</v>
      </c>
      <c r="BE64">
        <v>3.81</v>
      </c>
      <c r="BF64">
        <v>1.0900000000000001</v>
      </c>
      <c r="BG64">
        <v>4.09</v>
      </c>
      <c r="BH64">
        <v>5.81</v>
      </c>
      <c r="BI64">
        <v>4.78</v>
      </c>
      <c r="BJ64">
        <v>3.11</v>
      </c>
      <c r="BK64">
        <v>3.33</v>
      </c>
      <c r="BL64">
        <v>1.96</v>
      </c>
      <c r="BM64">
        <v>1.59</v>
      </c>
      <c r="BN64">
        <v>0.52</v>
      </c>
      <c r="BO64">
        <v>9.1300000000000008</v>
      </c>
      <c r="BP64">
        <v>0</v>
      </c>
      <c r="BQ64">
        <v>4.42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62.300000000000004</v>
      </c>
    </row>
    <row r="65" spans="1:75">
      <c r="A65" t="s">
        <v>107</v>
      </c>
      <c r="B65">
        <v>0</v>
      </c>
      <c r="C65">
        <v>27.824999999999999</v>
      </c>
      <c r="D65">
        <v>13.65</v>
      </c>
      <c r="E65">
        <v>0</v>
      </c>
      <c r="F65">
        <v>0</v>
      </c>
      <c r="G65">
        <v>0</v>
      </c>
      <c r="H65">
        <v>0</v>
      </c>
      <c r="I65">
        <v>75.623999999999995</v>
      </c>
      <c r="J65">
        <v>13.151999999999999</v>
      </c>
      <c r="K65">
        <v>215.533728</v>
      </c>
      <c r="L65">
        <v>435.435</v>
      </c>
      <c r="M65">
        <v>85</v>
      </c>
      <c r="N65">
        <v>118.125</v>
      </c>
      <c r="O65">
        <v>123.66562500000001</v>
      </c>
      <c r="P65">
        <v>137.25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38.7684</v>
      </c>
      <c r="AH65">
        <v>152.94049999999999</v>
      </c>
      <c r="AI65">
        <v>15.276</v>
      </c>
      <c r="AJ65">
        <v>0</v>
      </c>
      <c r="AK65">
        <v>51.267600000000002</v>
      </c>
      <c r="AL65">
        <v>79.364599999999996</v>
      </c>
      <c r="AM65">
        <v>5.2786799999999996</v>
      </c>
      <c r="AN65">
        <v>0.68867999999999996</v>
      </c>
      <c r="AO65">
        <v>17.052</v>
      </c>
      <c r="AP65">
        <v>11.529</v>
      </c>
      <c r="AQ65">
        <v>0</v>
      </c>
      <c r="AR65">
        <v>31.897383000000001</v>
      </c>
      <c r="AS65">
        <v>0</v>
      </c>
      <c r="AT65">
        <v>11.2476</v>
      </c>
      <c r="AU65">
        <v>0</v>
      </c>
      <c r="AV65">
        <v>0</v>
      </c>
      <c r="AW65">
        <v>69.504000000000005</v>
      </c>
      <c r="AX65">
        <v>0</v>
      </c>
      <c r="AY65">
        <v>0</v>
      </c>
      <c r="AZ65">
        <f t="shared" si="0"/>
        <v>62.300000000000004</v>
      </c>
      <c r="BA65">
        <f t="shared" si="1"/>
        <v>2682.687981</v>
      </c>
      <c r="BD65">
        <v>16.05</v>
      </c>
      <c r="BE65">
        <v>3.81</v>
      </c>
      <c r="BF65">
        <v>1.0900000000000001</v>
      </c>
      <c r="BG65">
        <v>4.09</v>
      </c>
      <c r="BH65">
        <v>5.81</v>
      </c>
      <c r="BI65">
        <v>4.78</v>
      </c>
      <c r="BJ65">
        <v>3.11</v>
      </c>
      <c r="BK65">
        <v>3.33</v>
      </c>
      <c r="BL65">
        <v>1.96</v>
      </c>
      <c r="BM65">
        <v>1.59</v>
      </c>
      <c r="BN65">
        <v>0.52</v>
      </c>
      <c r="BO65">
        <v>9.1300000000000008</v>
      </c>
      <c r="BP65">
        <v>0</v>
      </c>
      <c r="BQ65">
        <v>4.42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62.300000000000004</v>
      </c>
    </row>
    <row r="66" spans="1:75">
      <c r="A66" t="s">
        <v>108</v>
      </c>
      <c r="B66">
        <v>0</v>
      </c>
      <c r="C66">
        <v>27.824999999999999</v>
      </c>
      <c r="D66">
        <v>13.65</v>
      </c>
      <c r="E66">
        <v>0</v>
      </c>
      <c r="F66">
        <v>0</v>
      </c>
      <c r="G66">
        <v>0</v>
      </c>
      <c r="H66">
        <v>0</v>
      </c>
      <c r="I66">
        <v>75.623999999999995</v>
      </c>
      <c r="J66">
        <v>13.151999999999999</v>
      </c>
      <c r="K66">
        <v>215.533728</v>
      </c>
      <c r="L66">
        <v>435.435</v>
      </c>
      <c r="M66">
        <v>85</v>
      </c>
      <c r="N66">
        <v>118.125</v>
      </c>
      <c r="O66">
        <v>123.66562500000001</v>
      </c>
      <c r="P66">
        <v>137.25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38.7684</v>
      </c>
      <c r="AH66">
        <v>152.94049999999999</v>
      </c>
      <c r="AI66">
        <v>15.276</v>
      </c>
      <c r="AJ66">
        <v>0</v>
      </c>
      <c r="AK66">
        <v>51.267600000000002</v>
      </c>
      <c r="AL66">
        <v>79.364599999999996</v>
      </c>
      <c r="AM66">
        <v>5.2786799999999996</v>
      </c>
      <c r="AN66">
        <v>0.68867999999999996</v>
      </c>
      <c r="AO66">
        <v>17.052</v>
      </c>
      <c r="AP66">
        <v>11.529</v>
      </c>
      <c r="AQ66">
        <v>0</v>
      </c>
      <c r="AR66">
        <v>31.897383000000001</v>
      </c>
      <c r="AS66">
        <v>0</v>
      </c>
      <c r="AT66">
        <v>11.2476</v>
      </c>
      <c r="AU66">
        <v>0</v>
      </c>
      <c r="AV66">
        <v>0</v>
      </c>
      <c r="AW66">
        <v>69.504000000000005</v>
      </c>
      <c r="AX66">
        <v>0</v>
      </c>
      <c r="AY66">
        <v>0</v>
      </c>
      <c r="AZ66">
        <f t="shared" si="0"/>
        <v>62.300000000000004</v>
      </c>
      <c r="BA66">
        <f t="shared" si="1"/>
        <v>2682.687981</v>
      </c>
      <c r="BD66">
        <v>16.05</v>
      </c>
      <c r="BE66">
        <v>3.81</v>
      </c>
      <c r="BF66">
        <v>1.0900000000000001</v>
      </c>
      <c r="BG66">
        <v>4.09</v>
      </c>
      <c r="BH66">
        <v>5.81</v>
      </c>
      <c r="BI66">
        <v>4.78</v>
      </c>
      <c r="BJ66">
        <v>3.11</v>
      </c>
      <c r="BK66">
        <v>3.33</v>
      </c>
      <c r="BL66">
        <v>1.96</v>
      </c>
      <c r="BM66">
        <v>1.59</v>
      </c>
      <c r="BN66">
        <v>0.52</v>
      </c>
      <c r="BO66">
        <v>9.1300000000000008</v>
      </c>
      <c r="BP66">
        <v>0</v>
      </c>
      <c r="BQ66">
        <v>4.42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62.300000000000004</v>
      </c>
    </row>
    <row r="67" spans="1:75">
      <c r="A67" t="s">
        <v>109</v>
      </c>
      <c r="B67">
        <v>0</v>
      </c>
      <c r="C67">
        <v>28.35</v>
      </c>
      <c r="D67">
        <v>13.65</v>
      </c>
      <c r="E67">
        <v>0</v>
      </c>
      <c r="F67">
        <v>0</v>
      </c>
      <c r="G67">
        <v>0</v>
      </c>
      <c r="H67">
        <v>0</v>
      </c>
      <c r="I67">
        <v>71.239999999999995</v>
      </c>
      <c r="J67">
        <v>17.536000000000001</v>
      </c>
      <c r="K67">
        <v>215.533728</v>
      </c>
      <c r="L67">
        <v>435.435</v>
      </c>
      <c r="M67">
        <v>85</v>
      </c>
      <c r="N67">
        <v>118.125</v>
      </c>
      <c r="O67">
        <v>123.66562500000001</v>
      </c>
      <c r="P67">
        <v>137.25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38.7684</v>
      </c>
      <c r="AH67">
        <v>152.94049999999999</v>
      </c>
      <c r="AI67">
        <v>15.276</v>
      </c>
      <c r="AJ67">
        <v>0</v>
      </c>
      <c r="AK67">
        <v>51.267600000000002</v>
      </c>
      <c r="AL67">
        <v>79.364599999999996</v>
      </c>
      <c r="AM67">
        <v>5.2786799999999996</v>
      </c>
      <c r="AN67">
        <v>0.68867999999999996</v>
      </c>
      <c r="AO67">
        <v>17.052</v>
      </c>
      <c r="AP67">
        <v>11.529</v>
      </c>
      <c r="AQ67">
        <v>0</v>
      </c>
      <c r="AR67">
        <v>31.897383000000001</v>
      </c>
      <c r="AS67">
        <v>0</v>
      </c>
      <c r="AT67">
        <v>11.2476</v>
      </c>
      <c r="AU67">
        <v>0</v>
      </c>
      <c r="AV67">
        <v>0</v>
      </c>
      <c r="AW67">
        <v>69.504000000000005</v>
      </c>
      <c r="AX67">
        <v>0</v>
      </c>
      <c r="AY67">
        <v>0</v>
      </c>
      <c r="AZ67">
        <f t="shared" si="0"/>
        <v>62.290000000000006</v>
      </c>
      <c r="BA67">
        <f t="shared" si="1"/>
        <v>2683.2029809999999</v>
      </c>
      <c r="BD67">
        <v>16.05</v>
      </c>
      <c r="BE67">
        <v>3.81</v>
      </c>
      <c r="BF67">
        <v>1.0900000000000001</v>
      </c>
      <c r="BG67">
        <v>4.09</v>
      </c>
      <c r="BH67">
        <v>5.81</v>
      </c>
      <c r="BI67">
        <v>4.78</v>
      </c>
      <c r="BJ67">
        <v>3.11</v>
      </c>
      <c r="BK67">
        <v>3.33</v>
      </c>
      <c r="BL67">
        <v>1.96</v>
      </c>
      <c r="BM67">
        <v>1.59</v>
      </c>
      <c r="BN67">
        <v>0.52</v>
      </c>
      <c r="BO67">
        <v>9.1300000000000008</v>
      </c>
      <c r="BP67">
        <v>0</v>
      </c>
      <c r="BQ67">
        <v>4.42</v>
      </c>
      <c r="BR67">
        <v>2.15</v>
      </c>
      <c r="BS67">
        <v>0.45</v>
      </c>
      <c r="BT67">
        <v>0</v>
      </c>
      <c r="BU67">
        <v>0</v>
      </c>
      <c r="BV67">
        <v>0</v>
      </c>
      <c r="BW67">
        <f t="shared" si="2"/>
        <v>62.290000000000006</v>
      </c>
    </row>
    <row r="68" spans="1:75">
      <c r="A68" t="s">
        <v>110</v>
      </c>
      <c r="B68">
        <v>0</v>
      </c>
      <c r="C68">
        <v>28.35</v>
      </c>
      <c r="D68">
        <v>13.65</v>
      </c>
      <c r="E68">
        <v>0</v>
      </c>
      <c r="F68">
        <v>0</v>
      </c>
      <c r="G68">
        <v>0</v>
      </c>
      <c r="H68">
        <v>0</v>
      </c>
      <c r="I68">
        <v>71.239999999999995</v>
      </c>
      <c r="J68">
        <v>17.536000000000001</v>
      </c>
      <c r="K68">
        <v>215.533728</v>
      </c>
      <c r="L68">
        <v>435.435</v>
      </c>
      <c r="M68">
        <v>85</v>
      </c>
      <c r="N68">
        <v>118.125</v>
      </c>
      <c r="O68">
        <v>123.66562500000001</v>
      </c>
      <c r="P68">
        <v>137.25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38.7684</v>
      </c>
      <c r="AH68">
        <v>152.94049999999999</v>
      </c>
      <c r="AI68">
        <v>15.276</v>
      </c>
      <c r="AJ68">
        <v>0</v>
      </c>
      <c r="AK68">
        <v>51.267600000000002</v>
      </c>
      <c r="AL68">
        <v>79.364599999999996</v>
      </c>
      <c r="AM68">
        <v>5.2786799999999996</v>
      </c>
      <c r="AN68">
        <v>0.68867999999999996</v>
      </c>
      <c r="AO68">
        <v>17.052</v>
      </c>
      <c r="AP68">
        <v>11.529</v>
      </c>
      <c r="AQ68">
        <v>0</v>
      </c>
      <c r="AR68">
        <v>31.897383000000001</v>
      </c>
      <c r="AS68">
        <v>0</v>
      </c>
      <c r="AT68">
        <v>11.2476</v>
      </c>
      <c r="AU68">
        <v>0</v>
      </c>
      <c r="AV68">
        <v>0</v>
      </c>
      <c r="AW68">
        <v>69.504000000000005</v>
      </c>
      <c r="AX68">
        <v>0</v>
      </c>
      <c r="AY68">
        <v>0</v>
      </c>
      <c r="AZ68">
        <f t="shared" ref="AZ68:AZ98" si="3">BW68</f>
        <v>62.290000000000006</v>
      </c>
      <c r="BA68">
        <f t="shared" ref="BA68:BA98" si="4">SUM(B68:AZ68)</f>
        <v>2683.2029809999999</v>
      </c>
      <c r="BD68">
        <v>16.05</v>
      </c>
      <c r="BE68">
        <v>3.81</v>
      </c>
      <c r="BF68">
        <v>1.0900000000000001</v>
      </c>
      <c r="BG68">
        <v>4.09</v>
      </c>
      <c r="BH68">
        <v>5.81</v>
      </c>
      <c r="BI68">
        <v>4.78</v>
      </c>
      <c r="BJ68">
        <v>3.11</v>
      </c>
      <c r="BK68">
        <v>3.33</v>
      </c>
      <c r="BL68">
        <v>1.96</v>
      </c>
      <c r="BM68">
        <v>1.59</v>
      </c>
      <c r="BN68">
        <v>0.52</v>
      </c>
      <c r="BO68">
        <v>9.1300000000000008</v>
      </c>
      <c r="BP68">
        <v>0</v>
      </c>
      <c r="BQ68">
        <v>4.42</v>
      </c>
      <c r="BR68">
        <v>2.15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62.290000000000006</v>
      </c>
    </row>
    <row r="69" spans="1:75">
      <c r="A69" t="s">
        <v>111</v>
      </c>
      <c r="B69">
        <v>0</v>
      </c>
      <c r="C69">
        <v>28.35</v>
      </c>
      <c r="D69">
        <v>13.65</v>
      </c>
      <c r="E69">
        <v>0</v>
      </c>
      <c r="F69">
        <v>0</v>
      </c>
      <c r="G69">
        <v>0</v>
      </c>
      <c r="H69">
        <v>0</v>
      </c>
      <c r="I69">
        <v>71.239999999999995</v>
      </c>
      <c r="J69">
        <v>17.536000000000001</v>
      </c>
      <c r="K69">
        <v>215.533728</v>
      </c>
      <c r="L69">
        <v>435.435</v>
      </c>
      <c r="M69">
        <v>85</v>
      </c>
      <c r="N69">
        <v>118.125</v>
      </c>
      <c r="O69">
        <v>123.66562500000001</v>
      </c>
      <c r="P69">
        <v>137.25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38.7684</v>
      </c>
      <c r="AH69">
        <v>152.94049999999999</v>
      </c>
      <c r="AI69">
        <v>2.5459999999999998</v>
      </c>
      <c r="AJ69">
        <v>0</v>
      </c>
      <c r="AK69">
        <v>51.267600000000002</v>
      </c>
      <c r="AL69">
        <v>79.364599999999996</v>
      </c>
      <c r="AM69">
        <v>5.2786799999999996</v>
      </c>
      <c r="AN69">
        <v>0.68867999999999996</v>
      </c>
      <c r="AO69">
        <v>17.052</v>
      </c>
      <c r="AP69">
        <v>11.529</v>
      </c>
      <c r="AQ69">
        <v>0</v>
      </c>
      <c r="AR69">
        <v>31.897383000000001</v>
      </c>
      <c r="AS69">
        <v>0</v>
      </c>
      <c r="AT69">
        <v>11.2476</v>
      </c>
      <c r="AU69">
        <v>0</v>
      </c>
      <c r="AV69">
        <v>0</v>
      </c>
      <c r="AW69">
        <v>69.504000000000005</v>
      </c>
      <c r="AX69">
        <v>0</v>
      </c>
      <c r="AY69">
        <v>0</v>
      </c>
      <c r="AZ69">
        <f t="shared" si="3"/>
        <v>62.290000000000006</v>
      </c>
      <c r="BA69">
        <f t="shared" si="4"/>
        <v>2670.4729809999999</v>
      </c>
      <c r="BD69">
        <v>16.05</v>
      </c>
      <c r="BE69">
        <v>3.81</v>
      </c>
      <c r="BF69">
        <v>1.0900000000000001</v>
      </c>
      <c r="BG69">
        <v>4.09</v>
      </c>
      <c r="BH69">
        <v>5.81</v>
      </c>
      <c r="BI69">
        <v>4.78</v>
      </c>
      <c r="BJ69">
        <v>3.11</v>
      </c>
      <c r="BK69">
        <v>3.33</v>
      </c>
      <c r="BL69">
        <v>1.96</v>
      </c>
      <c r="BM69">
        <v>1.59</v>
      </c>
      <c r="BN69">
        <v>0.52</v>
      </c>
      <c r="BO69">
        <v>9.1300000000000008</v>
      </c>
      <c r="BP69">
        <v>0</v>
      </c>
      <c r="BQ69">
        <v>4.42</v>
      </c>
      <c r="BR69">
        <v>2.15</v>
      </c>
      <c r="BS69">
        <v>0.45</v>
      </c>
      <c r="BT69">
        <v>0</v>
      </c>
      <c r="BU69">
        <v>0</v>
      </c>
      <c r="BV69">
        <v>0</v>
      </c>
      <c r="BW69">
        <f t="shared" si="5"/>
        <v>62.290000000000006</v>
      </c>
    </row>
    <row r="70" spans="1:75">
      <c r="A70" t="s">
        <v>112</v>
      </c>
      <c r="B70">
        <v>0</v>
      </c>
      <c r="C70">
        <v>28.35</v>
      </c>
      <c r="D70">
        <v>13.65</v>
      </c>
      <c r="E70">
        <v>0</v>
      </c>
      <c r="F70">
        <v>0</v>
      </c>
      <c r="G70">
        <v>0</v>
      </c>
      <c r="H70">
        <v>0</v>
      </c>
      <c r="I70">
        <v>71.239999999999995</v>
      </c>
      <c r="J70">
        <v>17.536000000000001</v>
      </c>
      <c r="K70">
        <v>215.533728</v>
      </c>
      <c r="L70">
        <v>435.435</v>
      </c>
      <c r="M70">
        <v>85</v>
      </c>
      <c r="N70">
        <v>118.125</v>
      </c>
      <c r="O70">
        <v>123.66562500000001</v>
      </c>
      <c r="P70">
        <v>137.25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38.7684</v>
      </c>
      <c r="AH70">
        <v>152.94049999999999</v>
      </c>
      <c r="AI70">
        <v>2.5459999999999998</v>
      </c>
      <c r="AJ70">
        <v>0</v>
      </c>
      <c r="AK70">
        <v>51.267600000000002</v>
      </c>
      <c r="AL70">
        <v>79.364599999999996</v>
      </c>
      <c r="AM70">
        <v>5.2786799999999996</v>
      </c>
      <c r="AN70">
        <v>0.68867999999999996</v>
      </c>
      <c r="AO70">
        <v>17.052</v>
      </c>
      <c r="AP70">
        <v>11.529</v>
      </c>
      <c r="AQ70">
        <v>0</v>
      </c>
      <c r="AR70">
        <v>31.897383000000001</v>
      </c>
      <c r="AS70">
        <v>0</v>
      </c>
      <c r="AT70">
        <v>11.2476</v>
      </c>
      <c r="AU70">
        <v>0</v>
      </c>
      <c r="AV70">
        <v>0</v>
      </c>
      <c r="AW70">
        <v>69.504000000000005</v>
      </c>
      <c r="AX70">
        <v>0</v>
      </c>
      <c r="AY70">
        <v>0</v>
      </c>
      <c r="AZ70">
        <f t="shared" si="3"/>
        <v>62.290000000000006</v>
      </c>
      <c r="BA70">
        <f t="shared" si="4"/>
        <v>2670.4729809999999</v>
      </c>
      <c r="BD70">
        <v>16.05</v>
      </c>
      <c r="BE70">
        <v>3.81</v>
      </c>
      <c r="BF70">
        <v>1.0900000000000001</v>
      </c>
      <c r="BG70">
        <v>4.09</v>
      </c>
      <c r="BH70">
        <v>5.81</v>
      </c>
      <c r="BI70">
        <v>4.78</v>
      </c>
      <c r="BJ70">
        <v>3.11</v>
      </c>
      <c r="BK70">
        <v>3.33</v>
      </c>
      <c r="BL70">
        <v>1.96</v>
      </c>
      <c r="BM70">
        <v>1.59</v>
      </c>
      <c r="BN70">
        <v>0.52</v>
      </c>
      <c r="BO70">
        <v>9.1300000000000008</v>
      </c>
      <c r="BP70">
        <v>0</v>
      </c>
      <c r="BQ70">
        <v>4.42</v>
      </c>
      <c r="BR70">
        <v>2.15</v>
      </c>
      <c r="BS70">
        <v>0.45</v>
      </c>
      <c r="BT70">
        <v>0</v>
      </c>
      <c r="BU70">
        <v>0</v>
      </c>
      <c r="BV70">
        <v>0</v>
      </c>
      <c r="BW70">
        <f t="shared" si="5"/>
        <v>62.290000000000006</v>
      </c>
    </row>
    <row r="71" spans="1:75">
      <c r="A71" t="s">
        <v>113</v>
      </c>
      <c r="B71">
        <v>0</v>
      </c>
      <c r="C71">
        <v>28.35</v>
      </c>
      <c r="D71">
        <v>13.65</v>
      </c>
      <c r="E71">
        <v>0</v>
      </c>
      <c r="F71">
        <v>0</v>
      </c>
      <c r="G71">
        <v>0</v>
      </c>
      <c r="H71">
        <v>0</v>
      </c>
      <c r="I71">
        <v>71.239999999999995</v>
      </c>
      <c r="J71">
        <v>17.536000000000001</v>
      </c>
      <c r="K71">
        <v>215.533728</v>
      </c>
      <c r="L71">
        <v>435.435</v>
      </c>
      <c r="M71">
        <v>82</v>
      </c>
      <c r="N71">
        <v>118.125</v>
      </c>
      <c r="O71">
        <v>123.66562500000001</v>
      </c>
      <c r="P71">
        <v>137.25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8.8740000000000006</v>
      </c>
      <c r="AG71">
        <v>38.7684</v>
      </c>
      <c r="AH71">
        <v>152.94049999999999</v>
      </c>
      <c r="AI71">
        <v>2.5459999999999998</v>
      </c>
      <c r="AJ71">
        <v>0</v>
      </c>
      <c r="AK71">
        <v>51.267600000000002</v>
      </c>
      <c r="AL71">
        <v>81.34</v>
      </c>
      <c r="AM71">
        <v>5.2786799999999996</v>
      </c>
      <c r="AN71">
        <v>0.68867999999999996</v>
      </c>
      <c r="AO71">
        <v>17.052</v>
      </c>
      <c r="AP71">
        <v>10.888500000000001</v>
      </c>
      <c r="AQ71">
        <v>0</v>
      </c>
      <c r="AR71">
        <v>31.897383000000001</v>
      </c>
      <c r="AS71">
        <v>0</v>
      </c>
      <c r="AT71">
        <v>11.2476</v>
      </c>
      <c r="AU71">
        <v>0</v>
      </c>
      <c r="AV71">
        <v>0</v>
      </c>
      <c r="AW71">
        <v>69.504000000000005</v>
      </c>
      <c r="AX71">
        <v>0</v>
      </c>
      <c r="AY71">
        <v>0</v>
      </c>
      <c r="AZ71">
        <f t="shared" si="3"/>
        <v>62.290000000000006</v>
      </c>
      <c r="BA71">
        <f t="shared" si="4"/>
        <v>2668.8078810000002</v>
      </c>
      <c r="BD71">
        <v>16.05</v>
      </c>
      <c r="BE71">
        <v>3.81</v>
      </c>
      <c r="BF71">
        <v>1.0900000000000001</v>
      </c>
      <c r="BG71">
        <v>4.09</v>
      </c>
      <c r="BH71">
        <v>5.81</v>
      </c>
      <c r="BI71">
        <v>4.78</v>
      </c>
      <c r="BJ71">
        <v>3.11</v>
      </c>
      <c r="BK71">
        <v>3.33</v>
      </c>
      <c r="BL71">
        <v>1.96</v>
      </c>
      <c r="BM71">
        <v>1.59</v>
      </c>
      <c r="BN71">
        <v>0.52</v>
      </c>
      <c r="BO71">
        <v>9.1300000000000008</v>
      </c>
      <c r="BP71">
        <v>0</v>
      </c>
      <c r="BQ71">
        <v>4.42</v>
      </c>
      <c r="BR71">
        <v>2.15</v>
      </c>
      <c r="BS71">
        <v>0.45</v>
      </c>
      <c r="BT71">
        <v>0</v>
      </c>
      <c r="BU71">
        <v>0</v>
      </c>
      <c r="BV71">
        <v>0</v>
      </c>
      <c r="BW71">
        <f t="shared" si="5"/>
        <v>62.290000000000006</v>
      </c>
    </row>
    <row r="72" spans="1:75">
      <c r="A72" t="s">
        <v>114</v>
      </c>
      <c r="B72">
        <v>0</v>
      </c>
      <c r="C72">
        <v>28.35</v>
      </c>
      <c r="D72">
        <v>13.65</v>
      </c>
      <c r="E72">
        <v>0</v>
      </c>
      <c r="F72">
        <v>0</v>
      </c>
      <c r="G72">
        <v>0</v>
      </c>
      <c r="H72">
        <v>0</v>
      </c>
      <c r="I72">
        <v>71.239999999999995</v>
      </c>
      <c r="J72">
        <v>17.536000000000001</v>
      </c>
      <c r="K72">
        <v>215.533728</v>
      </c>
      <c r="L72">
        <v>435.435</v>
      </c>
      <c r="M72">
        <v>82</v>
      </c>
      <c r="N72">
        <v>118.125</v>
      </c>
      <c r="O72">
        <v>123.66562500000001</v>
      </c>
      <c r="P72">
        <v>137.25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8.8740000000000006</v>
      </c>
      <c r="AG72">
        <v>38.7684</v>
      </c>
      <c r="AH72">
        <v>152.94049999999999</v>
      </c>
      <c r="AI72">
        <v>2.5459999999999998</v>
      </c>
      <c r="AJ72">
        <v>0</v>
      </c>
      <c r="AK72">
        <v>51.267600000000002</v>
      </c>
      <c r="AL72">
        <v>81.34</v>
      </c>
      <c r="AM72">
        <v>5.2786799999999996</v>
      </c>
      <c r="AN72">
        <v>0.68867999999999996</v>
      </c>
      <c r="AO72">
        <v>17.052</v>
      </c>
      <c r="AP72">
        <v>10.888500000000001</v>
      </c>
      <c r="AQ72">
        <v>0</v>
      </c>
      <c r="AR72">
        <v>31.897383000000001</v>
      </c>
      <c r="AS72">
        <v>0</v>
      </c>
      <c r="AT72">
        <v>11.2476</v>
      </c>
      <c r="AU72">
        <v>0</v>
      </c>
      <c r="AV72">
        <v>0</v>
      </c>
      <c r="AW72">
        <v>69.504000000000005</v>
      </c>
      <c r="AX72">
        <v>0</v>
      </c>
      <c r="AY72">
        <v>0</v>
      </c>
      <c r="AZ72">
        <f t="shared" si="3"/>
        <v>62.290000000000006</v>
      </c>
      <c r="BA72">
        <f t="shared" si="4"/>
        <v>2668.8078810000002</v>
      </c>
      <c r="BD72">
        <v>16.05</v>
      </c>
      <c r="BE72">
        <v>3.81</v>
      </c>
      <c r="BF72">
        <v>1.0900000000000001</v>
      </c>
      <c r="BG72">
        <v>4.09</v>
      </c>
      <c r="BH72">
        <v>5.81</v>
      </c>
      <c r="BI72">
        <v>4.78</v>
      </c>
      <c r="BJ72">
        <v>3.11</v>
      </c>
      <c r="BK72">
        <v>3.33</v>
      </c>
      <c r="BL72">
        <v>1.96</v>
      </c>
      <c r="BM72">
        <v>1.59</v>
      </c>
      <c r="BN72">
        <v>0.52</v>
      </c>
      <c r="BO72">
        <v>9.1300000000000008</v>
      </c>
      <c r="BP72">
        <v>0</v>
      </c>
      <c r="BQ72">
        <v>4.42</v>
      </c>
      <c r="BR72">
        <v>2.15</v>
      </c>
      <c r="BS72">
        <v>0.45</v>
      </c>
      <c r="BT72">
        <v>0</v>
      </c>
      <c r="BU72">
        <v>0</v>
      </c>
      <c r="BV72">
        <v>0</v>
      </c>
      <c r="BW72">
        <f t="shared" si="5"/>
        <v>62.290000000000006</v>
      </c>
    </row>
    <row r="73" spans="1:75">
      <c r="A73" t="s">
        <v>115</v>
      </c>
      <c r="B73">
        <v>0</v>
      </c>
      <c r="C73">
        <v>28.35</v>
      </c>
      <c r="D73">
        <v>13.65</v>
      </c>
      <c r="E73">
        <v>0</v>
      </c>
      <c r="F73">
        <v>0</v>
      </c>
      <c r="G73">
        <v>0</v>
      </c>
      <c r="H73">
        <v>0</v>
      </c>
      <c r="I73">
        <v>71.239999999999995</v>
      </c>
      <c r="J73">
        <v>17.536000000000001</v>
      </c>
      <c r="K73">
        <v>215.533728</v>
      </c>
      <c r="L73">
        <v>435.435</v>
      </c>
      <c r="M73">
        <v>82</v>
      </c>
      <c r="N73">
        <v>118.125</v>
      </c>
      <c r="O73">
        <v>123.66562500000001</v>
      </c>
      <c r="P73">
        <v>137.25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8.8740000000000006</v>
      </c>
      <c r="AG73">
        <v>38.7684</v>
      </c>
      <c r="AH73">
        <v>152.94049999999999</v>
      </c>
      <c r="AI73">
        <v>19.094999999999999</v>
      </c>
      <c r="AJ73">
        <v>0</v>
      </c>
      <c r="AK73">
        <v>51.267600000000002</v>
      </c>
      <c r="AL73">
        <v>81.34</v>
      </c>
      <c r="AM73">
        <v>5.2786799999999996</v>
      </c>
      <c r="AN73">
        <v>0.68867999999999996</v>
      </c>
      <c r="AO73">
        <v>20.58</v>
      </c>
      <c r="AP73">
        <v>10.888500000000001</v>
      </c>
      <c r="AQ73">
        <v>10.962</v>
      </c>
      <c r="AR73">
        <v>31.897383000000001</v>
      </c>
      <c r="AS73">
        <v>0</v>
      </c>
      <c r="AT73">
        <v>11.2476</v>
      </c>
      <c r="AU73">
        <v>0</v>
      </c>
      <c r="AV73">
        <v>0</v>
      </c>
      <c r="AW73">
        <v>69.504000000000005</v>
      </c>
      <c r="AX73">
        <v>0</v>
      </c>
      <c r="AY73">
        <v>0</v>
      </c>
      <c r="AZ73">
        <f t="shared" si="3"/>
        <v>62.290000000000006</v>
      </c>
      <c r="BA73">
        <f t="shared" si="4"/>
        <v>2699.8468809999999</v>
      </c>
      <c r="BD73">
        <v>16.05</v>
      </c>
      <c r="BE73">
        <v>3.81</v>
      </c>
      <c r="BF73">
        <v>1.0900000000000001</v>
      </c>
      <c r="BG73">
        <v>4.09</v>
      </c>
      <c r="BH73">
        <v>5.81</v>
      </c>
      <c r="BI73">
        <v>4.78</v>
      </c>
      <c r="BJ73">
        <v>3.11</v>
      </c>
      <c r="BK73">
        <v>3.33</v>
      </c>
      <c r="BL73">
        <v>1.96</v>
      </c>
      <c r="BM73">
        <v>1.59</v>
      </c>
      <c r="BN73">
        <v>0.52</v>
      </c>
      <c r="BO73">
        <v>9.1300000000000008</v>
      </c>
      <c r="BP73">
        <v>0</v>
      </c>
      <c r="BQ73">
        <v>4.42</v>
      </c>
      <c r="BR73">
        <v>2.15</v>
      </c>
      <c r="BS73">
        <v>0.45</v>
      </c>
      <c r="BT73">
        <v>0</v>
      </c>
      <c r="BU73">
        <v>0</v>
      </c>
      <c r="BV73">
        <v>0</v>
      </c>
      <c r="BW73">
        <f t="shared" si="5"/>
        <v>62.290000000000006</v>
      </c>
    </row>
    <row r="74" spans="1:75">
      <c r="A74" t="s">
        <v>116</v>
      </c>
      <c r="B74">
        <v>0</v>
      </c>
      <c r="C74">
        <v>28.35</v>
      </c>
      <c r="D74">
        <v>13.65</v>
      </c>
      <c r="E74">
        <v>0</v>
      </c>
      <c r="F74">
        <v>0</v>
      </c>
      <c r="G74">
        <v>0</v>
      </c>
      <c r="H74">
        <v>0</v>
      </c>
      <c r="I74">
        <v>71.239999999999995</v>
      </c>
      <c r="J74">
        <v>17.536000000000001</v>
      </c>
      <c r="K74">
        <v>215.533728</v>
      </c>
      <c r="L74">
        <v>435.435</v>
      </c>
      <c r="M74">
        <v>82</v>
      </c>
      <c r="N74">
        <v>118.125</v>
      </c>
      <c r="O74">
        <v>123.66562500000001</v>
      </c>
      <c r="P74">
        <v>137.25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38.7684</v>
      </c>
      <c r="AH74">
        <v>152.94049999999999</v>
      </c>
      <c r="AI74">
        <v>19.094999999999999</v>
      </c>
      <c r="AJ74">
        <v>0</v>
      </c>
      <c r="AK74">
        <v>51.267600000000002</v>
      </c>
      <c r="AL74">
        <v>81.34</v>
      </c>
      <c r="AM74">
        <v>5.2786799999999996</v>
      </c>
      <c r="AN74">
        <v>0.68867999999999996</v>
      </c>
      <c r="AO74">
        <v>20.58</v>
      </c>
      <c r="AP74">
        <v>10.888500000000001</v>
      </c>
      <c r="AQ74">
        <v>21.923999999999999</v>
      </c>
      <c r="AR74">
        <v>31.897383000000001</v>
      </c>
      <c r="AS74">
        <v>0</v>
      </c>
      <c r="AT74">
        <v>11.2476</v>
      </c>
      <c r="AU74">
        <v>0</v>
      </c>
      <c r="AV74">
        <v>0</v>
      </c>
      <c r="AW74">
        <v>69.504000000000005</v>
      </c>
      <c r="AX74">
        <v>0</v>
      </c>
      <c r="AY74">
        <v>0</v>
      </c>
      <c r="AZ74">
        <f t="shared" si="3"/>
        <v>62.290000000000006</v>
      </c>
      <c r="BA74">
        <f t="shared" si="4"/>
        <v>2710.8088809999999</v>
      </c>
      <c r="BD74">
        <v>16.05</v>
      </c>
      <c r="BE74">
        <v>3.81</v>
      </c>
      <c r="BF74">
        <v>1.0900000000000001</v>
      </c>
      <c r="BG74">
        <v>4.09</v>
      </c>
      <c r="BH74">
        <v>5.81</v>
      </c>
      <c r="BI74">
        <v>4.78</v>
      </c>
      <c r="BJ74">
        <v>3.11</v>
      </c>
      <c r="BK74">
        <v>3.33</v>
      </c>
      <c r="BL74">
        <v>1.96</v>
      </c>
      <c r="BM74">
        <v>1.59</v>
      </c>
      <c r="BN74">
        <v>0.52</v>
      </c>
      <c r="BO74">
        <v>9.1300000000000008</v>
      </c>
      <c r="BP74">
        <v>0</v>
      </c>
      <c r="BQ74">
        <v>4.42</v>
      </c>
      <c r="BR74">
        <v>2.15</v>
      </c>
      <c r="BS74">
        <v>0.45</v>
      </c>
      <c r="BT74">
        <v>0</v>
      </c>
      <c r="BU74">
        <v>0</v>
      </c>
      <c r="BV74">
        <v>0</v>
      </c>
      <c r="BW74">
        <f t="shared" si="5"/>
        <v>62.290000000000006</v>
      </c>
    </row>
    <row r="75" spans="1:75">
      <c r="A75" t="s">
        <v>117</v>
      </c>
      <c r="B75">
        <v>0</v>
      </c>
      <c r="C75">
        <v>28.35</v>
      </c>
      <c r="D75">
        <v>13.65</v>
      </c>
      <c r="E75">
        <v>0</v>
      </c>
      <c r="F75">
        <v>0</v>
      </c>
      <c r="G75">
        <v>0</v>
      </c>
      <c r="H75">
        <v>0</v>
      </c>
      <c r="I75">
        <v>75.623999999999995</v>
      </c>
      <c r="J75">
        <v>13.151999999999999</v>
      </c>
      <c r="K75">
        <v>215.533728</v>
      </c>
      <c r="L75">
        <v>435.435</v>
      </c>
      <c r="M75">
        <v>82</v>
      </c>
      <c r="N75">
        <v>118.125</v>
      </c>
      <c r="O75">
        <v>123.66562500000001</v>
      </c>
      <c r="P75">
        <v>137.25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147.515625</v>
      </c>
      <c r="X75">
        <v>0</v>
      </c>
      <c r="Y75">
        <v>0</v>
      </c>
      <c r="Z75">
        <v>6.5537999999999998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17.748000000000001</v>
      </c>
      <c r="AG75">
        <v>38.7684</v>
      </c>
      <c r="AH75">
        <v>152.94049999999999</v>
      </c>
      <c r="AI75">
        <v>31.824999999999999</v>
      </c>
      <c r="AJ75">
        <v>0</v>
      </c>
      <c r="AK75">
        <v>51.267600000000002</v>
      </c>
      <c r="AL75">
        <v>81.34</v>
      </c>
      <c r="AM75">
        <v>5.2786799999999996</v>
      </c>
      <c r="AN75">
        <v>0.68867999999999996</v>
      </c>
      <c r="AO75">
        <v>20.58</v>
      </c>
      <c r="AP75">
        <v>10.888500000000001</v>
      </c>
      <c r="AQ75">
        <v>21.923999999999999</v>
      </c>
      <c r="AR75">
        <v>31.897383000000001</v>
      </c>
      <c r="AS75">
        <v>0</v>
      </c>
      <c r="AT75">
        <v>11.2476</v>
      </c>
      <c r="AU75">
        <v>0</v>
      </c>
      <c r="AV75">
        <v>0</v>
      </c>
      <c r="AW75">
        <v>69.504000000000005</v>
      </c>
      <c r="AX75">
        <v>0</v>
      </c>
      <c r="AY75">
        <v>0</v>
      </c>
      <c r="AZ75">
        <f t="shared" si="3"/>
        <v>62.550000000000011</v>
      </c>
      <c r="BA75">
        <f t="shared" si="4"/>
        <v>2732.6728810000004</v>
      </c>
      <c r="BD75">
        <v>16.8</v>
      </c>
      <c r="BE75">
        <v>3.73</v>
      </c>
      <c r="BF75">
        <v>1.1399999999999999</v>
      </c>
      <c r="BG75">
        <v>3.97</v>
      </c>
      <c r="BH75">
        <v>5.82</v>
      </c>
      <c r="BI75">
        <v>4.6900000000000004</v>
      </c>
      <c r="BJ75">
        <v>3.21</v>
      </c>
      <c r="BK75">
        <v>3.33</v>
      </c>
      <c r="BL75">
        <v>1.88</v>
      </c>
      <c r="BM75">
        <v>1.59</v>
      </c>
      <c r="BN75">
        <v>0.5</v>
      </c>
      <c r="BO75">
        <v>8.91</v>
      </c>
      <c r="BP75">
        <v>0</v>
      </c>
      <c r="BQ75">
        <v>4.29</v>
      </c>
      <c r="BR75">
        <v>2.2400000000000002</v>
      </c>
      <c r="BS75">
        <v>0.45</v>
      </c>
      <c r="BT75">
        <v>0</v>
      </c>
      <c r="BU75">
        <v>0</v>
      </c>
      <c r="BV75">
        <v>0</v>
      </c>
      <c r="BW75">
        <f t="shared" si="5"/>
        <v>62.550000000000011</v>
      </c>
    </row>
    <row r="76" spans="1:75">
      <c r="A76" t="s">
        <v>118</v>
      </c>
      <c r="B76">
        <v>0</v>
      </c>
      <c r="C76">
        <v>28.35</v>
      </c>
      <c r="D76">
        <v>13.65</v>
      </c>
      <c r="E76">
        <v>0</v>
      </c>
      <c r="F76">
        <v>0</v>
      </c>
      <c r="G76">
        <v>0</v>
      </c>
      <c r="H76">
        <v>0</v>
      </c>
      <c r="I76">
        <v>75.623999999999995</v>
      </c>
      <c r="J76">
        <v>13.151999999999999</v>
      </c>
      <c r="K76">
        <v>215.533728</v>
      </c>
      <c r="L76">
        <v>435.435</v>
      </c>
      <c r="M76">
        <v>82</v>
      </c>
      <c r="N76">
        <v>118.125</v>
      </c>
      <c r="O76">
        <v>123.66562500000001</v>
      </c>
      <c r="P76">
        <v>137.25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147.515625</v>
      </c>
      <c r="X76">
        <v>0</v>
      </c>
      <c r="Y76">
        <v>0</v>
      </c>
      <c r="Z76">
        <v>6.5537999999999998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17.748000000000001</v>
      </c>
      <c r="AG76">
        <v>38.7684</v>
      </c>
      <c r="AH76">
        <v>152.94049999999999</v>
      </c>
      <c r="AI76">
        <v>31.824999999999999</v>
      </c>
      <c r="AJ76">
        <v>0</v>
      </c>
      <c r="AK76">
        <v>51.267600000000002</v>
      </c>
      <c r="AL76">
        <v>79.364599999999996</v>
      </c>
      <c r="AM76">
        <v>10.557359999999999</v>
      </c>
      <c r="AN76">
        <v>0.68867999999999996</v>
      </c>
      <c r="AO76">
        <v>20.58</v>
      </c>
      <c r="AP76">
        <v>10.888500000000001</v>
      </c>
      <c r="AQ76">
        <v>21.923999999999999</v>
      </c>
      <c r="AR76">
        <v>31.897383000000001</v>
      </c>
      <c r="AS76">
        <v>0</v>
      </c>
      <c r="AT76">
        <v>11.2476</v>
      </c>
      <c r="AU76">
        <v>0</v>
      </c>
      <c r="AV76">
        <v>0</v>
      </c>
      <c r="AW76">
        <v>69.504000000000005</v>
      </c>
      <c r="AX76">
        <v>0</v>
      </c>
      <c r="AY76">
        <v>0</v>
      </c>
      <c r="AZ76">
        <f t="shared" si="3"/>
        <v>62.550000000000011</v>
      </c>
      <c r="BA76">
        <f t="shared" si="4"/>
        <v>2735.976161</v>
      </c>
      <c r="BD76">
        <v>16.8</v>
      </c>
      <c r="BE76">
        <v>3.73</v>
      </c>
      <c r="BF76">
        <v>1.1399999999999999</v>
      </c>
      <c r="BG76">
        <v>3.97</v>
      </c>
      <c r="BH76">
        <v>5.82</v>
      </c>
      <c r="BI76">
        <v>4.6900000000000004</v>
      </c>
      <c r="BJ76">
        <v>3.21</v>
      </c>
      <c r="BK76">
        <v>3.33</v>
      </c>
      <c r="BL76">
        <v>1.88</v>
      </c>
      <c r="BM76">
        <v>1.59</v>
      </c>
      <c r="BN76">
        <v>0.5</v>
      </c>
      <c r="BO76">
        <v>8.91</v>
      </c>
      <c r="BP76">
        <v>0</v>
      </c>
      <c r="BQ76">
        <v>4.29</v>
      </c>
      <c r="BR76">
        <v>2.2400000000000002</v>
      </c>
      <c r="BS76">
        <v>0.45</v>
      </c>
      <c r="BT76">
        <v>0</v>
      </c>
      <c r="BU76">
        <v>0</v>
      </c>
      <c r="BV76">
        <v>0</v>
      </c>
      <c r="BW76">
        <f t="shared" si="5"/>
        <v>62.550000000000011</v>
      </c>
    </row>
    <row r="77" spans="1:75">
      <c r="A77" t="s">
        <v>119</v>
      </c>
      <c r="B77">
        <v>0</v>
      </c>
      <c r="C77">
        <v>28.35</v>
      </c>
      <c r="D77">
        <v>13.65</v>
      </c>
      <c r="E77">
        <v>0</v>
      </c>
      <c r="F77">
        <v>0</v>
      </c>
      <c r="G77">
        <v>0</v>
      </c>
      <c r="H77">
        <v>0</v>
      </c>
      <c r="I77">
        <v>69.048000000000002</v>
      </c>
      <c r="J77">
        <v>18.632000000000001</v>
      </c>
      <c r="K77">
        <v>215.533728</v>
      </c>
      <c r="L77">
        <v>435.435</v>
      </c>
      <c r="M77">
        <v>82</v>
      </c>
      <c r="N77">
        <v>118.125</v>
      </c>
      <c r="O77">
        <v>123.66562500000001</v>
      </c>
      <c r="P77">
        <v>137.25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147.515625</v>
      </c>
      <c r="X77">
        <v>0</v>
      </c>
      <c r="Y77">
        <v>0</v>
      </c>
      <c r="Z77">
        <v>6.5537999999999998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17.748000000000001</v>
      </c>
      <c r="AG77">
        <v>38.7684</v>
      </c>
      <c r="AH77">
        <v>152.94049999999999</v>
      </c>
      <c r="AI77">
        <v>31.824999999999999</v>
      </c>
      <c r="AJ77">
        <v>0</v>
      </c>
      <c r="AK77">
        <v>51.267600000000002</v>
      </c>
      <c r="AL77">
        <v>79.364599999999996</v>
      </c>
      <c r="AM77">
        <v>15.804048</v>
      </c>
      <c r="AN77">
        <v>0.68867999999999996</v>
      </c>
      <c r="AO77">
        <v>20.58</v>
      </c>
      <c r="AP77">
        <v>10.888500000000001</v>
      </c>
      <c r="AQ77">
        <v>32.886000000000003</v>
      </c>
      <c r="AR77">
        <v>31.897383000000001</v>
      </c>
      <c r="AS77">
        <v>0</v>
      </c>
      <c r="AT77">
        <v>11.2476</v>
      </c>
      <c r="AU77">
        <v>0</v>
      </c>
      <c r="AV77">
        <v>0</v>
      </c>
      <c r="AW77">
        <v>69.504000000000005</v>
      </c>
      <c r="AX77">
        <v>0</v>
      </c>
      <c r="AY77">
        <v>0</v>
      </c>
      <c r="AZ77">
        <f t="shared" si="3"/>
        <v>62.550000000000011</v>
      </c>
      <c r="BA77">
        <f t="shared" si="4"/>
        <v>2751.0888490000002</v>
      </c>
      <c r="BD77">
        <v>16.8</v>
      </c>
      <c r="BE77">
        <v>3.73</v>
      </c>
      <c r="BF77">
        <v>1.1399999999999999</v>
      </c>
      <c r="BG77">
        <v>3.97</v>
      </c>
      <c r="BH77">
        <v>5.82</v>
      </c>
      <c r="BI77">
        <v>4.6900000000000004</v>
      </c>
      <c r="BJ77">
        <v>3.21</v>
      </c>
      <c r="BK77">
        <v>3.33</v>
      </c>
      <c r="BL77">
        <v>1.88</v>
      </c>
      <c r="BM77">
        <v>1.59</v>
      </c>
      <c r="BN77">
        <v>0.5</v>
      </c>
      <c r="BO77">
        <v>8.91</v>
      </c>
      <c r="BP77">
        <v>0</v>
      </c>
      <c r="BQ77">
        <v>4.29</v>
      </c>
      <c r="BR77">
        <v>2.2400000000000002</v>
      </c>
      <c r="BS77">
        <v>0.45</v>
      </c>
      <c r="BT77">
        <v>0</v>
      </c>
      <c r="BU77">
        <v>0</v>
      </c>
      <c r="BV77">
        <v>0</v>
      </c>
      <c r="BW77">
        <f t="shared" si="5"/>
        <v>62.550000000000011</v>
      </c>
    </row>
    <row r="78" spans="1:75">
      <c r="A78" t="s">
        <v>120</v>
      </c>
      <c r="B78">
        <v>0</v>
      </c>
      <c r="C78">
        <v>28.35</v>
      </c>
      <c r="D78">
        <v>13.65</v>
      </c>
      <c r="E78">
        <v>0</v>
      </c>
      <c r="F78">
        <v>0</v>
      </c>
      <c r="G78">
        <v>0</v>
      </c>
      <c r="H78">
        <v>0</v>
      </c>
      <c r="I78">
        <v>69.048000000000002</v>
      </c>
      <c r="J78">
        <v>18.632000000000001</v>
      </c>
      <c r="K78">
        <v>215.533728</v>
      </c>
      <c r="L78">
        <v>435.435</v>
      </c>
      <c r="M78">
        <v>82</v>
      </c>
      <c r="N78">
        <v>118.125</v>
      </c>
      <c r="O78">
        <v>123.66562500000001</v>
      </c>
      <c r="P78">
        <v>137.25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147.515625</v>
      </c>
      <c r="X78">
        <v>0</v>
      </c>
      <c r="Y78">
        <v>0</v>
      </c>
      <c r="Z78">
        <v>13.1076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38.7684</v>
      </c>
      <c r="AH78">
        <v>152.94049999999999</v>
      </c>
      <c r="AI78">
        <v>31.824999999999999</v>
      </c>
      <c r="AJ78">
        <v>0</v>
      </c>
      <c r="AK78">
        <v>51.267600000000002</v>
      </c>
      <c r="AL78">
        <v>79.364599999999996</v>
      </c>
      <c r="AM78">
        <v>15.804048</v>
      </c>
      <c r="AN78">
        <v>0.68867999999999996</v>
      </c>
      <c r="AO78">
        <v>20.58</v>
      </c>
      <c r="AP78">
        <v>10.888500000000001</v>
      </c>
      <c r="AQ78">
        <v>32.886000000000003</v>
      </c>
      <c r="AR78">
        <v>31.897383000000001</v>
      </c>
      <c r="AS78">
        <v>0</v>
      </c>
      <c r="AT78">
        <v>11.2476</v>
      </c>
      <c r="AU78">
        <v>0</v>
      </c>
      <c r="AV78">
        <v>0</v>
      </c>
      <c r="AW78">
        <v>69.504000000000005</v>
      </c>
      <c r="AX78">
        <v>0</v>
      </c>
      <c r="AY78">
        <v>0</v>
      </c>
      <c r="AZ78">
        <f t="shared" si="3"/>
        <v>62.550000000000011</v>
      </c>
      <c r="BA78">
        <f t="shared" si="4"/>
        <v>2757.6426490000003</v>
      </c>
      <c r="BD78">
        <v>16.8</v>
      </c>
      <c r="BE78">
        <v>3.73</v>
      </c>
      <c r="BF78">
        <v>1.1399999999999999</v>
      </c>
      <c r="BG78">
        <v>3.97</v>
      </c>
      <c r="BH78">
        <v>5.82</v>
      </c>
      <c r="BI78">
        <v>4.6900000000000004</v>
      </c>
      <c r="BJ78">
        <v>3.21</v>
      </c>
      <c r="BK78">
        <v>3.33</v>
      </c>
      <c r="BL78">
        <v>1.88</v>
      </c>
      <c r="BM78">
        <v>1.59</v>
      </c>
      <c r="BN78">
        <v>0.5</v>
      </c>
      <c r="BO78">
        <v>8.91</v>
      </c>
      <c r="BP78">
        <v>0</v>
      </c>
      <c r="BQ78">
        <v>4.29</v>
      </c>
      <c r="BR78">
        <v>2.2400000000000002</v>
      </c>
      <c r="BS78">
        <v>0.45</v>
      </c>
      <c r="BT78">
        <v>0</v>
      </c>
      <c r="BU78">
        <v>0</v>
      </c>
      <c r="BV78">
        <v>0</v>
      </c>
      <c r="BW78">
        <f t="shared" si="5"/>
        <v>62.550000000000011</v>
      </c>
    </row>
    <row r="79" spans="1:75">
      <c r="A79" t="s">
        <v>121</v>
      </c>
      <c r="B79">
        <v>0</v>
      </c>
      <c r="C79">
        <v>28.35</v>
      </c>
      <c r="D79">
        <v>13.65</v>
      </c>
      <c r="E79">
        <v>0</v>
      </c>
      <c r="F79">
        <v>0</v>
      </c>
      <c r="G79">
        <v>0</v>
      </c>
      <c r="H79">
        <v>0</v>
      </c>
      <c r="I79">
        <v>69.048000000000002</v>
      </c>
      <c r="J79">
        <v>18.632000000000001</v>
      </c>
      <c r="K79">
        <v>215.533728</v>
      </c>
      <c r="L79">
        <v>435.435</v>
      </c>
      <c r="M79">
        <v>82</v>
      </c>
      <c r="N79">
        <v>118.125</v>
      </c>
      <c r="O79">
        <v>123.66562500000001</v>
      </c>
      <c r="P79">
        <v>137.25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42.66</v>
      </c>
      <c r="AB79">
        <v>41.589599999999997</v>
      </c>
      <c r="AC79">
        <v>30.561599999999999</v>
      </c>
      <c r="AD79">
        <v>38.5732</v>
      </c>
      <c r="AE79">
        <v>49.436556000000003</v>
      </c>
      <c r="AF79">
        <v>29.974399999999999</v>
      </c>
      <c r="AG79">
        <v>38.7684</v>
      </c>
      <c r="AH79">
        <v>154.69245000000001</v>
      </c>
      <c r="AI79">
        <v>31.824999999999999</v>
      </c>
      <c r="AJ79">
        <v>0</v>
      </c>
      <c r="AK79">
        <v>51.267600000000002</v>
      </c>
      <c r="AL79">
        <v>79.364599999999996</v>
      </c>
      <c r="AM79">
        <v>15.804048</v>
      </c>
      <c r="AN79">
        <v>0.68867999999999996</v>
      </c>
      <c r="AO79">
        <v>20.58</v>
      </c>
      <c r="AP79">
        <v>10.888500000000001</v>
      </c>
      <c r="AQ79">
        <v>43.847999999999999</v>
      </c>
      <c r="AR79">
        <v>31.897383000000001</v>
      </c>
      <c r="AS79">
        <v>0</v>
      </c>
      <c r="AT79">
        <v>11.2476</v>
      </c>
      <c r="AU79">
        <v>0</v>
      </c>
      <c r="AV79">
        <v>0</v>
      </c>
      <c r="AW79">
        <v>69.504000000000005</v>
      </c>
      <c r="AX79">
        <v>0</v>
      </c>
      <c r="AY79">
        <v>0</v>
      </c>
      <c r="AZ79">
        <f t="shared" si="3"/>
        <v>62.550000000000011</v>
      </c>
      <c r="BA79">
        <f t="shared" si="4"/>
        <v>2794.6965709999999</v>
      </c>
      <c r="BD79">
        <v>16.8</v>
      </c>
      <c r="BE79">
        <v>3.73</v>
      </c>
      <c r="BF79">
        <v>1.1399999999999999</v>
      </c>
      <c r="BG79">
        <v>3.97</v>
      </c>
      <c r="BH79">
        <v>5.82</v>
      </c>
      <c r="BI79">
        <v>4.6900000000000004</v>
      </c>
      <c r="BJ79">
        <v>3.21</v>
      </c>
      <c r="BK79">
        <v>3.33</v>
      </c>
      <c r="BL79">
        <v>1.88</v>
      </c>
      <c r="BM79">
        <v>1.59</v>
      </c>
      <c r="BN79">
        <v>0.5</v>
      </c>
      <c r="BO79">
        <v>8.91</v>
      </c>
      <c r="BP79">
        <v>0</v>
      </c>
      <c r="BQ79">
        <v>4.29</v>
      </c>
      <c r="BR79">
        <v>2.2400000000000002</v>
      </c>
      <c r="BS79">
        <v>0.45</v>
      </c>
      <c r="BT79">
        <v>0</v>
      </c>
      <c r="BU79">
        <v>0</v>
      </c>
      <c r="BV79">
        <v>0</v>
      </c>
      <c r="BW79">
        <f t="shared" si="5"/>
        <v>62.550000000000011</v>
      </c>
    </row>
    <row r="80" spans="1:75">
      <c r="A80" t="s">
        <v>122</v>
      </c>
      <c r="B80">
        <v>0</v>
      </c>
      <c r="C80">
        <v>28.35</v>
      </c>
      <c r="D80">
        <v>13.65</v>
      </c>
      <c r="E80">
        <v>0</v>
      </c>
      <c r="F80">
        <v>0</v>
      </c>
      <c r="G80">
        <v>0</v>
      </c>
      <c r="H80">
        <v>0</v>
      </c>
      <c r="I80">
        <v>69.048000000000002</v>
      </c>
      <c r="J80">
        <v>18.632000000000001</v>
      </c>
      <c r="K80">
        <v>215.533728</v>
      </c>
      <c r="L80">
        <v>435.435</v>
      </c>
      <c r="M80">
        <v>82</v>
      </c>
      <c r="N80">
        <v>118.125</v>
      </c>
      <c r="O80">
        <v>123.66562500000001</v>
      </c>
      <c r="P80">
        <v>137.25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42.66</v>
      </c>
      <c r="AB80">
        <v>41.589599999999997</v>
      </c>
      <c r="AC80">
        <v>30.561599999999999</v>
      </c>
      <c r="AD80">
        <v>38.5732</v>
      </c>
      <c r="AE80">
        <v>49.436556000000003</v>
      </c>
      <c r="AF80">
        <v>29.974399999999999</v>
      </c>
      <c r="AG80">
        <v>38.7684</v>
      </c>
      <c r="AH80">
        <v>154.69245000000001</v>
      </c>
      <c r="AI80">
        <v>49.646999999999998</v>
      </c>
      <c r="AJ80">
        <v>0</v>
      </c>
      <c r="AK80">
        <v>51.267600000000002</v>
      </c>
      <c r="AL80">
        <v>79.364599999999996</v>
      </c>
      <c r="AM80">
        <v>15.804048</v>
      </c>
      <c r="AN80">
        <v>0.68867999999999996</v>
      </c>
      <c r="AO80">
        <v>20.58</v>
      </c>
      <c r="AP80">
        <v>10.888500000000001</v>
      </c>
      <c r="AQ80">
        <v>43.847999999999999</v>
      </c>
      <c r="AR80">
        <v>31.897383000000001</v>
      </c>
      <c r="AS80">
        <v>0</v>
      </c>
      <c r="AT80">
        <v>11.2476</v>
      </c>
      <c r="AU80">
        <v>0</v>
      </c>
      <c r="AV80">
        <v>0</v>
      </c>
      <c r="AW80">
        <v>69.504000000000005</v>
      </c>
      <c r="AX80">
        <v>0</v>
      </c>
      <c r="AY80">
        <v>0</v>
      </c>
      <c r="AZ80">
        <f t="shared" si="3"/>
        <v>62.550000000000011</v>
      </c>
      <c r="BA80">
        <f t="shared" si="4"/>
        <v>2812.5185710000001</v>
      </c>
      <c r="BD80">
        <v>16.8</v>
      </c>
      <c r="BE80">
        <v>3.73</v>
      </c>
      <c r="BF80">
        <v>1.1399999999999999</v>
      </c>
      <c r="BG80">
        <v>3.97</v>
      </c>
      <c r="BH80">
        <v>5.82</v>
      </c>
      <c r="BI80">
        <v>4.6900000000000004</v>
      </c>
      <c r="BJ80">
        <v>3.21</v>
      </c>
      <c r="BK80">
        <v>3.33</v>
      </c>
      <c r="BL80">
        <v>1.88</v>
      </c>
      <c r="BM80">
        <v>1.59</v>
      </c>
      <c r="BN80">
        <v>0.5</v>
      </c>
      <c r="BO80">
        <v>8.91</v>
      </c>
      <c r="BP80">
        <v>0</v>
      </c>
      <c r="BQ80">
        <v>4.29</v>
      </c>
      <c r="BR80">
        <v>2.2400000000000002</v>
      </c>
      <c r="BS80">
        <v>0.45</v>
      </c>
      <c r="BT80">
        <v>0</v>
      </c>
      <c r="BU80">
        <v>0</v>
      </c>
      <c r="BV80">
        <v>0</v>
      </c>
      <c r="BW80">
        <f t="shared" si="5"/>
        <v>62.550000000000011</v>
      </c>
    </row>
    <row r="81" spans="1:75">
      <c r="A81" t="s">
        <v>123</v>
      </c>
      <c r="B81">
        <v>0</v>
      </c>
      <c r="C81">
        <v>28.35</v>
      </c>
      <c r="D81">
        <v>13.65</v>
      </c>
      <c r="E81">
        <v>0</v>
      </c>
      <c r="F81">
        <v>0</v>
      </c>
      <c r="G81">
        <v>0</v>
      </c>
      <c r="H81">
        <v>0</v>
      </c>
      <c r="I81">
        <v>69.048000000000002</v>
      </c>
      <c r="J81">
        <v>18.632000000000001</v>
      </c>
      <c r="K81">
        <v>215.533728</v>
      </c>
      <c r="L81">
        <v>435.435</v>
      </c>
      <c r="M81">
        <v>82</v>
      </c>
      <c r="N81">
        <v>118.125</v>
      </c>
      <c r="O81">
        <v>123.66562500000001</v>
      </c>
      <c r="P81">
        <v>137.25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42.66</v>
      </c>
      <c r="AB81">
        <v>41.589599999999997</v>
      </c>
      <c r="AC81">
        <v>30.561599999999999</v>
      </c>
      <c r="AD81">
        <v>38.5732</v>
      </c>
      <c r="AE81">
        <v>49.436556000000003</v>
      </c>
      <c r="AF81">
        <v>29.974399999999999</v>
      </c>
      <c r="AG81">
        <v>38.7684</v>
      </c>
      <c r="AH81">
        <v>154.69245000000001</v>
      </c>
      <c r="AI81">
        <v>49.646999999999998</v>
      </c>
      <c r="AJ81">
        <v>0</v>
      </c>
      <c r="AK81">
        <v>51.267600000000002</v>
      </c>
      <c r="AL81">
        <v>79.364599999999996</v>
      </c>
      <c r="AM81">
        <v>15.804048</v>
      </c>
      <c r="AN81">
        <v>0.68867999999999996</v>
      </c>
      <c r="AO81">
        <v>20.58</v>
      </c>
      <c r="AP81">
        <v>8.8389000000000006</v>
      </c>
      <c r="AQ81">
        <v>43.847999999999999</v>
      </c>
      <c r="AR81">
        <v>31.897383000000001</v>
      </c>
      <c r="AS81">
        <v>0</v>
      </c>
      <c r="AT81">
        <v>11.2476</v>
      </c>
      <c r="AU81">
        <v>0</v>
      </c>
      <c r="AV81">
        <v>0</v>
      </c>
      <c r="AW81">
        <v>69.504000000000005</v>
      </c>
      <c r="AX81">
        <v>0</v>
      </c>
      <c r="AY81">
        <v>0</v>
      </c>
      <c r="AZ81">
        <f t="shared" si="3"/>
        <v>62.550000000000011</v>
      </c>
      <c r="BA81">
        <f t="shared" si="4"/>
        <v>2810.4689710000002</v>
      </c>
      <c r="BD81">
        <v>16.8</v>
      </c>
      <c r="BE81">
        <v>3.73</v>
      </c>
      <c r="BF81">
        <v>1.1399999999999999</v>
      </c>
      <c r="BG81">
        <v>3.97</v>
      </c>
      <c r="BH81">
        <v>5.82</v>
      </c>
      <c r="BI81">
        <v>4.6900000000000004</v>
      </c>
      <c r="BJ81">
        <v>3.21</v>
      </c>
      <c r="BK81">
        <v>3.33</v>
      </c>
      <c r="BL81">
        <v>1.88</v>
      </c>
      <c r="BM81">
        <v>1.59</v>
      </c>
      <c r="BN81">
        <v>0.5</v>
      </c>
      <c r="BO81">
        <v>8.91</v>
      </c>
      <c r="BP81">
        <v>0</v>
      </c>
      <c r="BQ81">
        <v>4.29</v>
      </c>
      <c r="BR81">
        <v>2.2400000000000002</v>
      </c>
      <c r="BS81">
        <v>0.45</v>
      </c>
      <c r="BT81">
        <v>0</v>
      </c>
      <c r="BU81">
        <v>0</v>
      </c>
      <c r="BV81">
        <v>0</v>
      </c>
      <c r="BW81">
        <f t="shared" si="5"/>
        <v>62.550000000000011</v>
      </c>
    </row>
    <row r="82" spans="1:75">
      <c r="A82" t="s">
        <v>124</v>
      </c>
      <c r="B82">
        <v>0</v>
      </c>
      <c r="C82">
        <v>28.35</v>
      </c>
      <c r="D82">
        <v>13.65</v>
      </c>
      <c r="E82">
        <v>0</v>
      </c>
      <c r="F82">
        <v>0</v>
      </c>
      <c r="G82">
        <v>0</v>
      </c>
      <c r="H82">
        <v>0</v>
      </c>
      <c r="I82">
        <v>69.048000000000002</v>
      </c>
      <c r="J82">
        <v>18.632000000000001</v>
      </c>
      <c r="K82">
        <v>215.533728</v>
      </c>
      <c r="L82">
        <v>435.435</v>
      </c>
      <c r="M82">
        <v>82</v>
      </c>
      <c r="N82">
        <v>118.125</v>
      </c>
      <c r="O82">
        <v>123.66562500000001</v>
      </c>
      <c r="P82">
        <v>137.25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42.66</v>
      </c>
      <c r="AB82">
        <v>41.589599999999997</v>
      </c>
      <c r="AC82">
        <v>30.561599999999999</v>
      </c>
      <c r="AD82">
        <v>38.5732</v>
      </c>
      <c r="AE82">
        <v>49.436556000000003</v>
      </c>
      <c r="AF82">
        <v>29.974399999999999</v>
      </c>
      <c r="AG82">
        <v>38.7684</v>
      </c>
      <c r="AH82">
        <v>154.69245000000001</v>
      </c>
      <c r="AI82">
        <v>49.646999999999998</v>
      </c>
      <c r="AJ82">
        <v>0</v>
      </c>
      <c r="AK82">
        <v>51.267600000000002</v>
      </c>
      <c r="AL82">
        <v>79.364599999999996</v>
      </c>
      <c r="AM82">
        <v>15.804048</v>
      </c>
      <c r="AN82">
        <v>0.68867999999999996</v>
      </c>
      <c r="AO82">
        <v>20.58</v>
      </c>
      <c r="AP82">
        <v>8.8389000000000006</v>
      </c>
      <c r="AQ82">
        <v>43.847999999999999</v>
      </c>
      <c r="AR82">
        <v>31.897383000000001</v>
      </c>
      <c r="AS82">
        <v>0</v>
      </c>
      <c r="AT82">
        <v>11.2476</v>
      </c>
      <c r="AU82">
        <v>0</v>
      </c>
      <c r="AV82">
        <v>0</v>
      </c>
      <c r="AW82">
        <v>69.504000000000005</v>
      </c>
      <c r="AX82">
        <v>0</v>
      </c>
      <c r="AY82">
        <v>0</v>
      </c>
      <c r="AZ82">
        <f t="shared" si="3"/>
        <v>62.550000000000011</v>
      </c>
      <c r="BA82">
        <f t="shared" si="4"/>
        <v>2810.4689710000002</v>
      </c>
      <c r="BD82">
        <v>16.8</v>
      </c>
      <c r="BE82">
        <v>3.73</v>
      </c>
      <c r="BF82">
        <v>1.1399999999999999</v>
      </c>
      <c r="BG82">
        <v>3.97</v>
      </c>
      <c r="BH82">
        <v>5.82</v>
      </c>
      <c r="BI82">
        <v>4.6900000000000004</v>
      </c>
      <c r="BJ82">
        <v>3.21</v>
      </c>
      <c r="BK82">
        <v>3.33</v>
      </c>
      <c r="BL82">
        <v>1.88</v>
      </c>
      <c r="BM82">
        <v>1.59</v>
      </c>
      <c r="BN82">
        <v>0.5</v>
      </c>
      <c r="BO82">
        <v>8.91</v>
      </c>
      <c r="BP82">
        <v>0</v>
      </c>
      <c r="BQ82">
        <v>4.29</v>
      </c>
      <c r="BR82">
        <v>2.2400000000000002</v>
      </c>
      <c r="BS82">
        <v>0.45</v>
      </c>
      <c r="BT82">
        <v>0</v>
      </c>
      <c r="BU82">
        <v>0</v>
      </c>
      <c r="BV82">
        <v>0</v>
      </c>
      <c r="BW82">
        <f t="shared" si="5"/>
        <v>62.550000000000011</v>
      </c>
    </row>
    <row r="83" spans="1:75">
      <c r="A83" t="s">
        <v>125</v>
      </c>
      <c r="B83">
        <v>0</v>
      </c>
      <c r="C83">
        <v>28.35</v>
      </c>
      <c r="D83">
        <v>13.65</v>
      </c>
      <c r="E83">
        <v>0</v>
      </c>
      <c r="F83">
        <v>0</v>
      </c>
      <c r="G83">
        <v>0</v>
      </c>
      <c r="H83">
        <v>0</v>
      </c>
      <c r="I83">
        <v>69.048000000000002</v>
      </c>
      <c r="J83">
        <v>18.632000000000001</v>
      </c>
      <c r="K83">
        <v>215.533728</v>
      </c>
      <c r="L83">
        <v>435.435</v>
      </c>
      <c r="M83">
        <v>82</v>
      </c>
      <c r="N83">
        <v>118.125</v>
      </c>
      <c r="O83">
        <v>123.66562500000001</v>
      </c>
      <c r="P83">
        <v>137.25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42.66</v>
      </c>
      <c r="AB83">
        <v>41.589599999999997</v>
      </c>
      <c r="AC83">
        <v>30.561599999999999</v>
      </c>
      <c r="AD83">
        <v>38.5732</v>
      </c>
      <c r="AE83">
        <v>49.436556000000003</v>
      </c>
      <c r="AF83">
        <v>29.974399999999999</v>
      </c>
      <c r="AG83">
        <v>38.7684</v>
      </c>
      <c r="AH83">
        <v>154.69245000000001</v>
      </c>
      <c r="AI83">
        <v>49.646999999999998</v>
      </c>
      <c r="AJ83">
        <v>0</v>
      </c>
      <c r="AK83">
        <v>51.267600000000002</v>
      </c>
      <c r="AL83">
        <v>79.364599999999996</v>
      </c>
      <c r="AM83">
        <v>15.804048</v>
      </c>
      <c r="AN83">
        <v>0.68867999999999996</v>
      </c>
      <c r="AO83">
        <v>17.64</v>
      </c>
      <c r="AP83">
        <v>8.8389000000000006</v>
      </c>
      <c r="AQ83">
        <v>43.847999999999999</v>
      </c>
      <c r="AR83">
        <v>31.897383000000001</v>
      </c>
      <c r="AS83">
        <v>0</v>
      </c>
      <c r="AT83">
        <v>11.2476</v>
      </c>
      <c r="AU83">
        <v>0</v>
      </c>
      <c r="AV83">
        <v>0</v>
      </c>
      <c r="AW83">
        <v>69.504000000000005</v>
      </c>
      <c r="AX83">
        <v>0</v>
      </c>
      <c r="AY83">
        <v>0</v>
      </c>
      <c r="AZ83">
        <f t="shared" si="3"/>
        <v>62.480000000000004</v>
      </c>
      <c r="BA83">
        <f t="shared" si="4"/>
        <v>2807.458971</v>
      </c>
      <c r="BD83">
        <v>16.8</v>
      </c>
      <c r="BE83">
        <v>3.73</v>
      </c>
      <c r="BF83">
        <v>0.96</v>
      </c>
      <c r="BG83">
        <v>3.97</v>
      </c>
      <c r="BH83">
        <v>5.82</v>
      </c>
      <c r="BI83">
        <v>4.6900000000000004</v>
      </c>
      <c r="BJ83">
        <v>3.21</v>
      </c>
      <c r="BK83">
        <v>3.44</v>
      </c>
      <c r="BL83">
        <v>1.88</v>
      </c>
      <c r="BM83">
        <v>1.59</v>
      </c>
      <c r="BN83">
        <v>0.5</v>
      </c>
      <c r="BO83">
        <v>8.91</v>
      </c>
      <c r="BP83">
        <v>0</v>
      </c>
      <c r="BQ83">
        <v>4.29</v>
      </c>
      <c r="BR83">
        <v>2.2400000000000002</v>
      </c>
      <c r="BS83">
        <v>0.45</v>
      </c>
      <c r="BT83">
        <v>0</v>
      </c>
      <c r="BU83">
        <v>0</v>
      </c>
      <c r="BV83">
        <v>0</v>
      </c>
      <c r="BW83">
        <f t="shared" si="5"/>
        <v>62.480000000000004</v>
      </c>
    </row>
    <row r="84" spans="1:75">
      <c r="A84" t="s">
        <v>126</v>
      </c>
      <c r="B84">
        <v>0</v>
      </c>
      <c r="C84">
        <v>28.35</v>
      </c>
      <c r="D84">
        <v>13.65</v>
      </c>
      <c r="E84">
        <v>0</v>
      </c>
      <c r="F84">
        <v>0</v>
      </c>
      <c r="G84">
        <v>0</v>
      </c>
      <c r="H84">
        <v>0</v>
      </c>
      <c r="I84">
        <v>69.048000000000002</v>
      </c>
      <c r="J84">
        <v>18.632000000000001</v>
      </c>
      <c r="K84">
        <v>215.533728</v>
      </c>
      <c r="L84">
        <v>435.435</v>
      </c>
      <c r="M84">
        <v>82</v>
      </c>
      <c r="N84">
        <v>118.125</v>
      </c>
      <c r="O84">
        <v>123.66562500000001</v>
      </c>
      <c r="P84">
        <v>137.25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42.66</v>
      </c>
      <c r="AB84">
        <v>41.589599999999997</v>
      </c>
      <c r="AC84">
        <v>30.561599999999999</v>
      </c>
      <c r="AD84">
        <v>38.5732</v>
      </c>
      <c r="AE84">
        <v>49.436556000000003</v>
      </c>
      <c r="AF84">
        <v>29.974399999999999</v>
      </c>
      <c r="AG84">
        <v>38.7684</v>
      </c>
      <c r="AH84">
        <v>154.69245000000001</v>
      </c>
      <c r="AI84">
        <v>49.646999999999998</v>
      </c>
      <c r="AJ84">
        <v>0</v>
      </c>
      <c r="AK84">
        <v>51.267600000000002</v>
      </c>
      <c r="AL84">
        <v>79.364599999999996</v>
      </c>
      <c r="AM84">
        <v>15.804048</v>
      </c>
      <c r="AN84">
        <v>0.68867999999999996</v>
      </c>
      <c r="AO84">
        <v>17.64</v>
      </c>
      <c r="AP84">
        <v>8.8389000000000006</v>
      </c>
      <c r="AQ84">
        <v>43.847999999999999</v>
      </c>
      <c r="AR84">
        <v>31.897383000000001</v>
      </c>
      <c r="AS84">
        <v>0</v>
      </c>
      <c r="AT84">
        <v>11.2476</v>
      </c>
      <c r="AU84">
        <v>0</v>
      </c>
      <c r="AV84">
        <v>0</v>
      </c>
      <c r="AW84">
        <v>69.504000000000005</v>
      </c>
      <c r="AX84">
        <v>0</v>
      </c>
      <c r="AY84">
        <v>0</v>
      </c>
      <c r="AZ84">
        <f t="shared" si="3"/>
        <v>62.480000000000004</v>
      </c>
      <c r="BA84">
        <f t="shared" si="4"/>
        <v>2807.458971</v>
      </c>
      <c r="BD84">
        <v>16.8</v>
      </c>
      <c r="BE84">
        <v>3.73</v>
      </c>
      <c r="BF84">
        <v>0.96</v>
      </c>
      <c r="BG84">
        <v>3.97</v>
      </c>
      <c r="BH84">
        <v>5.82</v>
      </c>
      <c r="BI84">
        <v>4.6900000000000004</v>
      </c>
      <c r="BJ84">
        <v>3.21</v>
      </c>
      <c r="BK84">
        <v>3.44</v>
      </c>
      <c r="BL84">
        <v>1.88</v>
      </c>
      <c r="BM84">
        <v>1.59</v>
      </c>
      <c r="BN84">
        <v>0.5</v>
      </c>
      <c r="BO84">
        <v>8.91</v>
      </c>
      <c r="BP84">
        <v>0</v>
      </c>
      <c r="BQ84">
        <v>4.29</v>
      </c>
      <c r="BR84">
        <v>2.2400000000000002</v>
      </c>
      <c r="BS84">
        <v>0.45</v>
      </c>
      <c r="BT84">
        <v>0</v>
      </c>
      <c r="BU84">
        <v>0</v>
      </c>
      <c r="BV84">
        <v>0</v>
      </c>
      <c r="BW84">
        <f t="shared" si="5"/>
        <v>62.480000000000004</v>
      </c>
    </row>
    <row r="85" spans="1:75">
      <c r="A85" t="s">
        <v>127</v>
      </c>
      <c r="B85">
        <v>0</v>
      </c>
      <c r="C85">
        <v>28.35</v>
      </c>
      <c r="D85">
        <v>13.65</v>
      </c>
      <c r="E85">
        <v>0</v>
      </c>
      <c r="F85">
        <v>0</v>
      </c>
      <c r="G85">
        <v>0</v>
      </c>
      <c r="H85">
        <v>0</v>
      </c>
      <c r="I85">
        <v>69.048000000000002</v>
      </c>
      <c r="J85">
        <v>18.632000000000001</v>
      </c>
      <c r="K85">
        <v>215.533728</v>
      </c>
      <c r="L85">
        <v>435.435</v>
      </c>
      <c r="M85">
        <v>85</v>
      </c>
      <c r="N85">
        <v>118.125</v>
      </c>
      <c r="O85">
        <v>123.66562500000001</v>
      </c>
      <c r="P85">
        <v>137.25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42.66</v>
      </c>
      <c r="AB85">
        <v>41.589599999999997</v>
      </c>
      <c r="AC85">
        <v>30.561599999999999</v>
      </c>
      <c r="AD85">
        <v>38.5732</v>
      </c>
      <c r="AE85">
        <v>49.436556000000003</v>
      </c>
      <c r="AF85">
        <v>29.974399999999999</v>
      </c>
      <c r="AG85">
        <v>38.7684</v>
      </c>
      <c r="AH85">
        <v>154.69245000000001</v>
      </c>
      <c r="AI85">
        <v>49.646999999999998</v>
      </c>
      <c r="AJ85">
        <v>0</v>
      </c>
      <c r="AK85">
        <v>51.267600000000002</v>
      </c>
      <c r="AL85">
        <v>79.364599999999996</v>
      </c>
      <c r="AM85">
        <v>15.804048</v>
      </c>
      <c r="AN85">
        <v>0.68867999999999996</v>
      </c>
      <c r="AO85">
        <v>17.64</v>
      </c>
      <c r="AP85">
        <v>8.8389000000000006</v>
      </c>
      <c r="AQ85">
        <v>43.847999999999999</v>
      </c>
      <c r="AR85">
        <v>31.897383000000001</v>
      </c>
      <c r="AS85">
        <v>0</v>
      </c>
      <c r="AT85">
        <v>11.2476</v>
      </c>
      <c r="AU85">
        <v>0</v>
      </c>
      <c r="AV85">
        <v>0</v>
      </c>
      <c r="AW85">
        <v>69.504000000000005</v>
      </c>
      <c r="AX85">
        <v>0</v>
      </c>
      <c r="AY85">
        <v>0</v>
      </c>
      <c r="AZ85">
        <f t="shared" si="3"/>
        <v>62.600000000000009</v>
      </c>
      <c r="BA85">
        <f t="shared" si="4"/>
        <v>2810.5789709999999</v>
      </c>
      <c r="BD85">
        <v>16.8</v>
      </c>
      <c r="BE85">
        <v>3.73</v>
      </c>
      <c r="BF85">
        <v>1.08</v>
      </c>
      <c r="BG85">
        <v>3.97</v>
      </c>
      <c r="BH85">
        <v>5.82</v>
      </c>
      <c r="BI85">
        <v>4.6900000000000004</v>
      </c>
      <c r="BJ85">
        <v>3.21</v>
      </c>
      <c r="BK85">
        <v>3.44</v>
      </c>
      <c r="BL85">
        <v>1.88</v>
      </c>
      <c r="BM85">
        <v>1.59</v>
      </c>
      <c r="BN85">
        <v>0.5</v>
      </c>
      <c r="BO85">
        <v>8.91</v>
      </c>
      <c r="BP85">
        <v>0</v>
      </c>
      <c r="BQ85">
        <v>4.29</v>
      </c>
      <c r="BR85">
        <v>2.2400000000000002</v>
      </c>
      <c r="BS85">
        <v>0.45</v>
      </c>
      <c r="BT85">
        <v>0</v>
      </c>
      <c r="BU85">
        <v>0</v>
      </c>
      <c r="BV85">
        <v>0</v>
      </c>
      <c r="BW85">
        <f t="shared" si="5"/>
        <v>62.600000000000009</v>
      </c>
    </row>
    <row r="86" spans="1:75">
      <c r="A86" t="s">
        <v>128</v>
      </c>
      <c r="B86">
        <v>0</v>
      </c>
      <c r="C86">
        <v>28.35</v>
      </c>
      <c r="D86">
        <v>13.65</v>
      </c>
      <c r="E86">
        <v>0</v>
      </c>
      <c r="F86">
        <v>0</v>
      </c>
      <c r="G86">
        <v>0</v>
      </c>
      <c r="H86">
        <v>0</v>
      </c>
      <c r="I86">
        <v>69.048000000000002</v>
      </c>
      <c r="J86">
        <v>18.632000000000001</v>
      </c>
      <c r="K86">
        <v>215.533728</v>
      </c>
      <c r="L86">
        <v>435.435</v>
      </c>
      <c r="M86">
        <v>85</v>
      </c>
      <c r="N86">
        <v>118.125</v>
      </c>
      <c r="O86">
        <v>123.66562500000001</v>
      </c>
      <c r="P86">
        <v>137.25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42.66</v>
      </c>
      <c r="AB86">
        <v>41.589599999999997</v>
      </c>
      <c r="AC86">
        <v>30.561599999999999</v>
      </c>
      <c r="AD86">
        <v>38.5732</v>
      </c>
      <c r="AE86">
        <v>49.436556000000003</v>
      </c>
      <c r="AF86">
        <v>29.974399999999999</v>
      </c>
      <c r="AG86">
        <v>38.7684</v>
      </c>
      <c r="AH86">
        <v>154.69245000000001</v>
      </c>
      <c r="AI86">
        <v>15.276</v>
      </c>
      <c r="AJ86">
        <v>0</v>
      </c>
      <c r="AK86">
        <v>51.267600000000002</v>
      </c>
      <c r="AL86">
        <v>79.364599999999996</v>
      </c>
      <c r="AM86">
        <v>15.804048</v>
      </c>
      <c r="AN86">
        <v>0.68867999999999996</v>
      </c>
      <c r="AO86">
        <v>17.64</v>
      </c>
      <c r="AP86">
        <v>10.888500000000001</v>
      </c>
      <c r="AQ86">
        <v>43.847999999999999</v>
      </c>
      <c r="AR86">
        <v>31.897383000000001</v>
      </c>
      <c r="AS86">
        <v>0</v>
      </c>
      <c r="AT86">
        <v>11.2476</v>
      </c>
      <c r="AU86">
        <v>0</v>
      </c>
      <c r="AV86">
        <v>0</v>
      </c>
      <c r="AW86">
        <v>69.504000000000005</v>
      </c>
      <c r="AX86">
        <v>0</v>
      </c>
      <c r="AY86">
        <v>0</v>
      </c>
      <c r="AZ86">
        <f t="shared" si="3"/>
        <v>62.660000000000011</v>
      </c>
      <c r="BA86">
        <f t="shared" si="4"/>
        <v>2778.3175709999996</v>
      </c>
      <c r="BD86">
        <v>16.8</v>
      </c>
      <c r="BE86">
        <v>3.73</v>
      </c>
      <c r="BF86">
        <v>1.1399999999999999</v>
      </c>
      <c r="BG86">
        <v>3.97</v>
      </c>
      <c r="BH86">
        <v>5.82</v>
      </c>
      <c r="BI86">
        <v>4.6900000000000004</v>
      </c>
      <c r="BJ86">
        <v>3.21</v>
      </c>
      <c r="BK86">
        <v>3.44</v>
      </c>
      <c r="BL86">
        <v>1.88</v>
      </c>
      <c r="BM86">
        <v>1.59</v>
      </c>
      <c r="BN86">
        <v>0.5</v>
      </c>
      <c r="BO86">
        <v>8.91</v>
      </c>
      <c r="BP86">
        <v>0</v>
      </c>
      <c r="BQ86">
        <v>4.29</v>
      </c>
      <c r="BR86">
        <v>2.2400000000000002</v>
      </c>
      <c r="BS86">
        <v>0.45</v>
      </c>
      <c r="BT86">
        <v>0</v>
      </c>
      <c r="BU86">
        <v>0</v>
      </c>
      <c r="BV86">
        <v>0</v>
      </c>
      <c r="BW86">
        <f t="shared" si="5"/>
        <v>62.660000000000011</v>
      </c>
    </row>
    <row r="87" spans="1:75">
      <c r="A87" t="s">
        <v>129</v>
      </c>
      <c r="B87">
        <v>0</v>
      </c>
      <c r="C87">
        <v>28.35</v>
      </c>
      <c r="D87">
        <v>13.65</v>
      </c>
      <c r="E87">
        <v>0</v>
      </c>
      <c r="F87">
        <v>0</v>
      </c>
      <c r="G87">
        <v>0</v>
      </c>
      <c r="H87">
        <v>0</v>
      </c>
      <c r="I87">
        <v>69.048000000000002</v>
      </c>
      <c r="J87">
        <v>18.632000000000001</v>
      </c>
      <c r="K87">
        <v>215.533728</v>
      </c>
      <c r="L87">
        <v>435.435</v>
      </c>
      <c r="M87">
        <v>85</v>
      </c>
      <c r="N87">
        <v>118.125</v>
      </c>
      <c r="O87">
        <v>123.66562500000001</v>
      </c>
      <c r="P87">
        <v>137.25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147.515625</v>
      </c>
      <c r="X87">
        <v>0</v>
      </c>
      <c r="Y87">
        <v>0</v>
      </c>
      <c r="Z87">
        <v>3.3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38.7684</v>
      </c>
      <c r="AH87">
        <v>152.94049999999999</v>
      </c>
      <c r="AI87">
        <v>15.276</v>
      </c>
      <c r="AJ87">
        <v>0</v>
      </c>
      <c r="AK87">
        <v>51.267600000000002</v>
      </c>
      <c r="AL87">
        <v>79.364599999999996</v>
      </c>
      <c r="AM87">
        <v>15.804048</v>
      </c>
      <c r="AN87">
        <v>0.68867999999999996</v>
      </c>
      <c r="AO87">
        <v>17.64</v>
      </c>
      <c r="AP87">
        <v>8.8389000000000006</v>
      </c>
      <c r="AQ87">
        <v>43.847999999999999</v>
      </c>
      <c r="AR87">
        <v>31.897383000000001</v>
      </c>
      <c r="AS87">
        <v>0</v>
      </c>
      <c r="AT87">
        <v>11.2476</v>
      </c>
      <c r="AU87">
        <v>0</v>
      </c>
      <c r="AV87">
        <v>0</v>
      </c>
      <c r="AW87">
        <v>69.504000000000005</v>
      </c>
      <c r="AX87">
        <v>0</v>
      </c>
      <c r="AY87">
        <v>0</v>
      </c>
      <c r="AZ87">
        <f t="shared" si="3"/>
        <v>62.78</v>
      </c>
      <c r="BA87">
        <f t="shared" si="4"/>
        <v>2749.3624490000002</v>
      </c>
      <c r="BD87">
        <v>16.8</v>
      </c>
      <c r="BE87">
        <v>3.73</v>
      </c>
      <c r="BF87">
        <v>1.1399999999999999</v>
      </c>
      <c r="BG87">
        <v>3.97</v>
      </c>
      <c r="BH87">
        <v>5.82</v>
      </c>
      <c r="BI87">
        <v>4.6900000000000004</v>
      </c>
      <c r="BJ87">
        <v>3.21</v>
      </c>
      <c r="BK87">
        <v>3.44</v>
      </c>
      <c r="BL87">
        <v>2</v>
      </c>
      <c r="BM87">
        <v>1.59</v>
      </c>
      <c r="BN87">
        <v>0.5</v>
      </c>
      <c r="BO87">
        <v>8.91</v>
      </c>
      <c r="BP87">
        <v>0</v>
      </c>
      <c r="BQ87">
        <v>4.29</v>
      </c>
      <c r="BR87">
        <v>2.2400000000000002</v>
      </c>
      <c r="BS87">
        <v>0.45</v>
      </c>
      <c r="BT87">
        <v>0</v>
      </c>
      <c r="BU87">
        <v>0</v>
      </c>
      <c r="BV87">
        <v>0</v>
      </c>
      <c r="BW87">
        <f t="shared" si="5"/>
        <v>62.78</v>
      </c>
    </row>
    <row r="88" spans="1:75">
      <c r="A88" t="s">
        <v>130</v>
      </c>
      <c r="B88">
        <v>0</v>
      </c>
      <c r="C88">
        <v>28.35</v>
      </c>
      <c r="D88">
        <v>13.65</v>
      </c>
      <c r="E88">
        <v>0</v>
      </c>
      <c r="F88">
        <v>0</v>
      </c>
      <c r="G88">
        <v>0</v>
      </c>
      <c r="H88">
        <v>0</v>
      </c>
      <c r="I88">
        <v>69.048000000000002</v>
      </c>
      <c r="J88">
        <v>18.632000000000001</v>
      </c>
      <c r="K88">
        <v>215.533728</v>
      </c>
      <c r="L88">
        <v>435.435</v>
      </c>
      <c r="M88">
        <v>85</v>
      </c>
      <c r="N88">
        <v>118.125</v>
      </c>
      <c r="O88">
        <v>123.66562500000001</v>
      </c>
      <c r="P88">
        <v>137.25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147.515625</v>
      </c>
      <c r="X88">
        <v>0</v>
      </c>
      <c r="Y88">
        <v>0</v>
      </c>
      <c r="Z88">
        <v>3.3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38.7684</v>
      </c>
      <c r="AH88">
        <v>152.94049999999999</v>
      </c>
      <c r="AI88">
        <v>15.276</v>
      </c>
      <c r="AJ88">
        <v>0</v>
      </c>
      <c r="AK88">
        <v>51.267600000000002</v>
      </c>
      <c r="AL88">
        <v>79.364599999999996</v>
      </c>
      <c r="AM88">
        <v>15.804048</v>
      </c>
      <c r="AN88">
        <v>0.68867999999999996</v>
      </c>
      <c r="AO88">
        <v>17.64</v>
      </c>
      <c r="AP88">
        <v>8.8389000000000006</v>
      </c>
      <c r="AQ88">
        <v>43.847999999999999</v>
      </c>
      <c r="AR88">
        <v>31.897383000000001</v>
      </c>
      <c r="AS88">
        <v>0</v>
      </c>
      <c r="AT88">
        <v>11.2476</v>
      </c>
      <c r="AU88">
        <v>0</v>
      </c>
      <c r="AV88">
        <v>0</v>
      </c>
      <c r="AW88">
        <v>69.504000000000005</v>
      </c>
      <c r="AX88">
        <v>0</v>
      </c>
      <c r="AY88">
        <v>0</v>
      </c>
      <c r="AZ88">
        <f t="shared" si="3"/>
        <v>62.78</v>
      </c>
      <c r="BA88">
        <f t="shared" si="4"/>
        <v>2749.3624490000002</v>
      </c>
      <c r="BD88">
        <v>16.8</v>
      </c>
      <c r="BE88">
        <v>3.73</v>
      </c>
      <c r="BF88">
        <v>1.1399999999999999</v>
      </c>
      <c r="BG88">
        <v>3.97</v>
      </c>
      <c r="BH88">
        <v>5.82</v>
      </c>
      <c r="BI88">
        <v>4.6900000000000004</v>
      </c>
      <c r="BJ88">
        <v>3.21</v>
      </c>
      <c r="BK88">
        <v>3.44</v>
      </c>
      <c r="BL88">
        <v>2</v>
      </c>
      <c r="BM88">
        <v>1.59</v>
      </c>
      <c r="BN88">
        <v>0.5</v>
      </c>
      <c r="BO88">
        <v>8.91</v>
      </c>
      <c r="BP88">
        <v>0</v>
      </c>
      <c r="BQ88">
        <v>4.29</v>
      </c>
      <c r="BR88">
        <v>2.2400000000000002</v>
      </c>
      <c r="BS88">
        <v>0.45</v>
      </c>
      <c r="BT88">
        <v>0</v>
      </c>
      <c r="BU88">
        <v>0</v>
      </c>
      <c r="BV88">
        <v>0</v>
      </c>
      <c r="BW88">
        <f t="shared" si="5"/>
        <v>62.78</v>
      </c>
    </row>
    <row r="89" spans="1:75">
      <c r="A89" t="s">
        <v>131</v>
      </c>
      <c r="B89">
        <v>0</v>
      </c>
      <c r="C89">
        <v>28.35</v>
      </c>
      <c r="D89">
        <v>13.65</v>
      </c>
      <c r="E89">
        <v>0</v>
      </c>
      <c r="F89">
        <v>0</v>
      </c>
      <c r="G89">
        <v>0</v>
      </c>
      <c r="H89">
        <v>0</v>
      </c>
      <c r="I89">
        <v>69.048000000000002</v>
      </c>
      <c r="J89">
        <v>18.632000000000001</v>
      </c>
      <c r="K89">
        <v>215.533728</v>
      </c>
      <c r="L89">
        <v>435.435</v>
      </c>
      <c r="M89">
        <v>85</v>
      </c>
      <c r="N89">
        <v>118.125</v>
      </c>
      <c r="O89">
        <v>123.66562500000001</v>
      </c>
      <c r="P89">
        <v>137.25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147.515625</v>
      </c>
      <c r="X89">
        <v>0</v>
      </c>
      <c r="Y89">
        <v>0</v>
      </c>
      <c r="Z89">
        <v>3.3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38.7684</v>
      </c>
      <c r="AH89">
        <v>152.94049999999999</v>
      </c>
      <c r="AI89">
        <v>19.094999999999999</v>
      </c>
      <c r="AJ89">
        <v>0</v>
      </c>
      <c r="AK89">
        <v>51.267600000000002</v>
      </c>
      <c r="AL89">
        <v>79.364599999999996</v>
      </c>
      <c r="AM89">
        <v>15.804048</v>
      </c>
      <c r="AN89">
        <v>0.68867999999999996</v>
      </c>
      <c r="AO89">
        <v>17.64</v>
      </c>
      <c r="AP89">
        <v>8.8389000000000006</v>
      </c>
      <c r="AQ89">
        <v>43.847999999999999</v>
      </c>
      <c r="AR89">
        <v>31.897383000000001</v>
      </c>
      <c r="AS89">
        <v>0</v>
      </c>
      <c r="AT89">
        <v>11.2476</v>
      </c>
      <c r="AU89">
        <v>0</v>
      </c>
      <c r="AV89">
        <v>0</v>
      </c>
      <c r="AW89">
        <v>69.504000000000005</v>
      </c>
      <c r="AX89">
        <v>0</v>
      </c>
      <c r="AY89">
        <v>0</v>
      </c>
      <c r="AZ89">
        <f t="shared" si="3"/>
        <v>62.78</v>
      </c>
      <c r="BA89">
        <f t="shared" si="4"/>
        <v>2753.1814490000002</v>
      </c>
      <c r="BD89">
        <v>16.8</v>
      </c>
      <c r="BE89">
        <v>3.73</v>
      </c>
      <c r="BF89">
        <v>1.1399999999999999</v>
      </c>
      <c r="BG89">
        <v>3.97</v>
      </c>
      <c r="BH89">
        <v>5.82</v>
      </c>
      <c r="BI89">
        <v>4.6900000000000004</v>
      </c>
      <c r="BJ89">
        <v>3.21</v>
      </c>
      <c r="BK89">
        <v>3.44</v>
      </c>
      <c r="BL89">
        <v>2</v>
      </c>
      <c r="BM89">
        <v>1.59</v>
      </c>
      <c r="BN89">
        <v>0.5</v>
      </c>
      <c r="BO89">
        <v>8.91</v>
      </c>
      <c r="BP89">
        <v>0</v>
      </c>
      <c r="BQ89">
        <v>4.29</v>
      </c>
      <c r="BR89">
        <v>2.2400000000000002</v>
      </c>
      <c r="BS89">
        <v>0.45</v>
      </c>
      <c r="BT89">
        <v>0</v>
      </c>
      <c r="BU89">
        <v>0</v>
      </c>
      <c r="BV89">
        <v>0</v>
      </c>
      <c r="BW89">
        <f t="shared" si="5"/>
        <v>62.78</v>
      </c>
    </row>
    <row r="90" spans="1:75">
      <c r="A90" t="s">
        <v>132</v>
      </c>
      <c r="B90">
        <v>0</v>
      </c>
      <c r="C90">
        <v>28.35</v>
      </c>
      <c r="D90">
        <v>13.65</v>
      </c>
      <c r="E90">
        <v>0</v>
      </c>
      <c r="F90">
        <v>0</v>
      </c>
      <c r="G90">
        <v>0</v>
      </c>
      <c r="H90">
        <v>0</v>
      </c>
      <c r="I90">
        <v>69.048000000000002</v>
      </c>
      <c r="J90">
        <v>18.632000000000001</v>
      </c>
      <c r="K90">
        <v>215.533728</v>
      </c>
      <c r="L90">
        <v>435.435</v>
      </c>
      <c r="M90">
        <v>85</v>
      </c>
      <c r="N90">
        <v>118.125</v>
      </c>
      <c r="O90">
        <v>123.66562500000001</v>
      </c>
      <c r="P90">
        <v>137.25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147.515625</v>
      </c>
      <c r="X90">
        <v>0</v>
      </c>
      <c r="Y90">
        <v>0</v>
      </c>
      <c r="Z90">
        <v>3.3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38.7684</v>
      </c>
      <c r="AH90">
        <v>152.94049999999999</v>
      </c>
      <c r="AI90">
        <v>19.094999999999999</v>
      </c>
      <c r="AJ90">
        <v>0</v>
      </c>
      <c r="AK90">
        <v>51.267600000000002</v>
      </c>
      <c r="AL90">
        <v>79.364599999999996</v>
      </c>
      <c r="AM90">
        <v>15.804048</v>
      </c>
      <c r="AN90">
        <v>0.68867999999999996</v>
      </c>
      <c r="AO90">
        <v>17.64</v>
      </c>
      <c r="AP90">
        <v>8.8389000000000006</v>
      </c>
      <c r="AQ90">
        <v>43.847999999999999</v>
      </c>
      <c r="AR90">
        <v>31.897383000000001</v>
      </c>
      <c r="AS90">
        <v>0</v>
      </c>
      <c r="AT90">
        <v>11.2476</v>
      </c>
      <c r="AU90">
        <v>0</v>
      </c>
      <c r="AV90">
        <v>0</v>
      </c>
      <c r="AW90">
        <v>69.504000000000005</v>
      </c>
      <c r="AX90">
        <v>0</v>
      </c>
      <c r="AY90">
        <v>0</v>
      </c>
      <c r="AZ90">
        <f t="shared" si="3"/>
        <v>62.78</v>
      </c>
      <c r="BA90">
        <f t="shared" si="4"/>
        <v>2753.1814490000002</v>
      </c>
      <c r="BD90">
        <v>16.8</v>
      </c>
      <c r="BE90">
        <v>3.73</v>
      </c>
      <c r="BF90">
        <v>1.1399999999999999</v>
      </c>
      <c r="BG90">
        <v>3.97</v>
      </c>
      <c r="BH90">
        <v>5.82</v>
      </c>
      <c r="BI90">
        <v>4.6900000000000004</v>
      </c>
      <c r="BJ90">
        <v>3.21</v>
      </c>
      <c r="BK90">
        <v>3.44</v>
      </c>
      <c r="BL90">
        <v>2</v>
      </c>
      <c r="BM90">
        <v>1.59</v>
      </c>
      <c r="BN90">
        <v>0.5</v>
      </c>
      <c r="BO90">
        <v>8.91</v>
      </c>
      <c r="BP90">
        <v>0</v>
      </c>
      <c r="BQ90">
        <v>4.29</v>
      </c>
      <c r="BR90">
        <v>2.2400000000000002</v>
      </c>
      <c r="BS90">
        <v>0.45</v>
      </c>
      <c r="BT90">
        <v>0</v>
      </c>
      <c r="BU90">
        <v>0</v>
      </c>
      <c r="BV90">
        <v>0</v>
      </c>
      <c r="BW90">
        <f t="shared" si="5"/>
        <v>62.78</v>
      </c>
    </row>
    <row r="91" spans="1:75">
      <c r="A91" t="s">
        <v>133</v>
      </c>
      <c r="B91">
        <v>0</v>
      </c>
      <c r="C91">
        <v>28.35</v>
      </c>
      <c r="D91">
        <v>13.65</v>
      </c>
      <c r="E91">
        <v>0</v>
      </c>
      <c r="F91">
        <v>0</v>
      </c>
      <c r="G91">
        <v>0</v>
      </c>
      <c r="H91">
        <v>0</v>
      </c>
      <c r="I91">
        <v>69.048000000000002</v>
      </c>
      <c r="J91">
        <v>18.632000000000001</v>
      </c>
      <c r="K91">
        <v>215.533728</v>
      </c>
      <c r="L91">
        <v>435.435</v>
      </c>
      <c r="M91">
        <v>86</v>
      </c>
      <c r="N91">
        <v>118.125</v>
      </c>
      <c r="O91">
        <v>123.66562500000001</v>
      </c>
      <c r="P91">
        <v>137.25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42.66</v>
      </c>
      <c r="AB91">
        <v>41.589599999999997</v>
      </c>
      <c r="AC91">
        <v>30.561599999999999</v>
      </c>
      <c r="AD91">
        <v>38.5732</v>
      </c>
      <c r="AE91">
        <v>49.436556000000003</v>
      </c>
      <c r="AF91">
        <v>29.974399999999999</v>
      </c>
      <c r="AG91">
        <v>38.7684</v>
      </c>
      <c r="AH91">
        <v>154.69245000000001</v>
      </c>
      <c r="AI91">
        <v>19.094999999999999</v>
      </c>
      <c r="AJ91">
        <v>0</v>
      </c>
      <c r="AK91">
        <v>51.267600000000002</v>
      </c>
      <c r="AL91">
        <v>79.364599999999996</v>
      </c>
      <c r="AM91">
        <v>15.804048</v>
      </c>
      <c r="AN91">
        <v>0.68867999999999996</v>
      </c>
      <c r="AO91">
        <v>18.815999999999999</v>
      </c>
      <c r="AP91">
        <v>8.8389000000000006</v>
      </c>
      <c r="AQ91">
        <v>43.847999999999999</v>
      </c>
      <c r="AR91">
        <v>31.897383000000001</v>
      </c>
      <c r="AS91">
        <v>0</v>
      </c>
      <c r="AT91">
        <v>11.2476</v>
      </c>
      <c r="AU91">
        <v>0</v>
      </c>
      <c r="AV91">
        <v>0</v>
      </c>
      <c r="AW91">
        <v>69.504000000000005</v>
      </c>
      <c r="AX91">
        <v>0</v>
      </c>
      <c r="AY91">
        <v>0</v>
      </c>
      <c r="AZ91">
        <f t="shared" si="3"/>
        <v>62.650000000000006</v>
      </c>
      <c r="BA91">
        <f t="shared" si="4"/>
        <v>2782.2529709999999</v>
      </c>
      <c r="BD91">
        <v>16.05</v>
      </c>
      <c r="BE91">
        <v>3.81</v>
      </c>
      <c r="BF91">
        <v>1.0900000000000001</v>
      </c>
      <c r="BG91">
        <v>4.09</v>
      </c>
      <c r="BH91">
        <v>5.81</v>
      </c>
      <c r="BI91">
        <v>4.78</v>
      </c>
      <c r="BJ91">
        <v>3.11</v>
      </c>
      <c r="BK91">
        <v>3.51</v>
      </c>
      <c r="BL91">
        <v>2.14</v>
      </c>
      <c r="BM91">
        <v>1.59</v>
      </c>
      <c r="BN91">
        <v>0.52</v>
      </c>
      <c r="BO91">
        <v>9.1300000000000008</v>
      </c>
      <c r="BP91">
        <v>0</v>
      </c>
      <c r="BQ91">
        <v>4.42</v>
      </c>
      <c r="BR91">
        <v>2.15</v>
      </c>
      <c r="BS91">
        <v>0.45</v>
      </c>
      <c r="BT91">
        <v>0</v>
      </c>
      <c r="BU91">
        <v>0</v>
      </c>
      <c r="BV91">
        <v>0</v>
      </c>
      <c r="BW91">
        <f t="shared" si="5"/>
        <v>62.650000000000006</v>
      </c>
    </row>
    <row r="92" spans="1:75">
      <c r="A92" t="s">
        <v>134</v>
      </c>
      <c r="B92">
        <v>0</v>
      </c>
      <c r="C92">
        <v>28.35</v>
      </c>
      <c r="D92">
        <v>13.65</v>
      </c>
      <c r="E92">
        <v>0</v>
      </c>
      <c r="F92">
        <v>0</v>
      </c>
      <c r="G92">
        <v>0</v>
      </c>
      <c r="H92">
        <v>0</v>
      </c>
      <c r="I92">
        <v>69.048000000000002</v>
      </c>
      <c r="J92">
        <v>18.632000000000001</v>
      </c>
      <c r="K92">
        <v>215.533728</v>
      </c>
      <c r="L92">
        <v>435.435</v>
      </c>
      <c r="M92">
        <v>86</v>
      </c>
      <c r="N92">
        <v>118.125</v>
      </c>
      <c r="O92">
        <v>123.66562500000001</v>
      </c>
      <c r="P92">
        <v>137.25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42.66</v>
      </c>
      <c r="AB92">
        <v>41.589599999999997</v>
      </c>
      <c r="AC92">
        <v>30.561599999999999</v>
      </c>
      <c r="AD92">
        <v>38.5732</v>
      </c>
      <c r="AE92">
        <v>49.436556000000003</v>
      </c>
      <c r="AF92">
        <v>29.974399999999999</v>
      </c>
      <c r="AG92">
        <v>38.7684</v>
      </c>
      <c r="AH92">
        <v>154.69245000000001</v>
      </c>
      <c r="AI92">
        <v>19.094999999999999</v>
      </c>
      <c r="AJ92">
        <v>0</v>
      </c>
      <c r="AK92">
        <v>51.267600000000002</v>
      </c>
      <c r="AL92">
        <v>79.364599999999996</v>
      </c>
      <c r="AM92">
        <v>15.804048</v>
      </c>
      <c r="AN92">
        <v>0.68867999999999996</v>
      </c>
      <c r="AO92">
        <v>18.815999999999999</v>
      </c>
      <c r="AP92">
        <v>8.8389000000000006</v>
      </c>
      <c r="AQ92">
        <v>43.847999999999999</v>
      </c>
      <c r="AR92">
        <v>31.897383000000001</v>
      </c>
      <c r="AS92">
        <v>0</v>
      </c>
      <c r="AT92">
        <v>11.2476</v>
      </c>
      <c r="AU92">
        <v>0</v>
      </c>
      <c r="AV92">
        <v>0</v>
      </c>
      <c r="AW92">
        <v>69.504000000000005</v>
      </c>
      <c r="AX92">
        <v>0</v>
      </c>
      <c r="AY92">
        <v>0</v>
      </c>
      <c r="AZ92">
        <f t="shared" si="3"/>
        <v>62.650000000000006</v>
      </c>
      <c r="BA92">
        <f t="shared" si="4"/>
        <v>2782.2529709999999</v>
      </c>
      <c r="BD92">
        <v>16.05</v>
      </c>
      <c r="BE92">
        <v>3.81</v>
      </c>
      <c r="BF92">
        <v>1.0900000000000001</v>
      </c>
      <c r="BG92">
        <v>4.09</v>
      </c>
      <c r="BH92">
        <v>5.81</v>
      </c>
      <c r="BI92">
        <v>4.78</v>
      </c>
      <c r="BJ92">
        <v>3.11</v>
      </c>
      <c r="BK92">
        <v>3.51</v>
      </c>
      <c r="BL92">
        <v>2.14</v>
      </c>
      <c r="BM92">
        <v>1.59</v>
      </c>
      <c r="BN92">
        <v>0.52</v>
      </c>
      <c r="BO92">
        <v>9.1300000000000008</v>
      </c>
      <c r="BP92">
        <v>0</v>
      </c>
      <c r="BQ92">
        <v>4.42</v>
      </c>
      <c r="BR92">
        <v>2.15</v>
      </c>
      <c r="BS92">
        <v>0.45</v>
      </c>
      <c r="BT92">
        <v>0</v>
      </c>
      <c r="BU92">
        <v>0</v>
      </c>
      <c r="BV92">
        <v>0</v>
      </c>
      <c r="BW92">
        <f t="shared" si="5"/>
        <v>62.650000000000006</v>
      </c>
    </row>
    <row r="93" spans="1:75">
      <c r="A93" t="s">
        <v>135</v>
      </c>
      <c r="B93">
        <v>0</v>
      </c>
      <c r="C93">
        <v>28.35</v>
      </c>
      <c r="D93">
        <v>13.65</v>
      </c>
      <c r="E93">
        <v>0</v>
      </c>
      <c r="F93">
        <v>0</v>
      </c>
      <c r="G93">
        <v>0</v>
      </c>
      <c r="H93">
        <v>0</v>
      </c>
      <c r="I93">
        <v>69.048000000000002</v>
      </c>
      <c r="J93">
        <v>18.632000000000001</v>
      </c>
      <c r="K93">
        <v>215.533728</v>
      </c>
      <c r="L93">
        <v>435.435</v>
      </c>
      <c r="M93">
        <v>86</v>
      </c>
      <c r="N93">
        <v>118.125</v>
      </c>
      <c r="O93">
        <v>123.66562500000001</v>
      </c>
      <c r="P93">
        <v>137.25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42.66</v>
      </c>
      <c r="AB93">
        <v>41.589599999999997</v>
      </c>
      <c r="AC93">
        <v>30.561599999999999</v>
      </c>
      <c r="AD93">
        <v>38.5732</v>
      </c>
      <c r="AE93">
        <v>49.436556000000003</v>
      </c>
      <c r="AF93">
        <v>29.974399999999999</v>
      </c>
      <c r="AG93">
        <v>38.7684</v>
      </c>
      <c r="AH93">
        <v>154.69245000000001</v>
      </c>
      <c r="AI93">
        <v>19.094999999999999</v>
      </c>
      <c r="AJ93">
        <v>0</v>
      </c>
      <c r="AK93">
        <v>51.267600000000002</v>
      </c>
      <c r="AL93">
        <v>79.364599999999996</v>
      </c>
      <c r="AM93">
        <v>15.804048</v>
      </c>
      <c r="AN93">
        <v>0.68867999999999996</v>
      </c>
      <c r="AO93">
        <v>19.11</v>
      </c>
      <c r="AP93">
        <v>10.888500000000001</v>
      </c>
      <c r="AQ93">
        <v>43.847999999999999</v>
      </c>
      <c r="AR93">
        <v>31.897383000000001</v>
      </c>
      <c r="AS93">
        <v>0</v>
      </c>
      <c r="AT93">
        <v>11.2476</v>
      </c>
      <c r="AU93">
        <v>0</v>
      </c>
      <c r="AV93">
        <v>0</v>
      </c>
      <c r="AW93">
        <v>69.504000000000005</v>
      </c>
      <c r="AX93">
        <v>0</v>
      </c>
      <c r="AY93">
        <v>0</v>
      </c>
      <c r="AZ93">
        <f t="shared" si="3"/>
        <v>62.650000000000006</v>
      </c>
      <c r="BA93">
        <f t="shared" si="4"/>
        <v>2784.596571</v>
      </c>
      <c r="BD93">
        <v>16.05</v>
      </c>
      <c r="BE93">
        <v>3.81</v>
      </c>
      <c r="BF93">
        <v>1.0900000000000001</v>
      </c>
      <c r="BG93">
        <v>4.09</v>
      </c>
      <c r="BH93">
        <v>5.81</v>
      </c>
      <c r="BI93">
        <v>4.78</v>
      </c>
      <c r="BJ93">
        <v>3.11</v>
      </c>
      <c r="BK93">
        <v>3.51</v>
      </c>
      <c r="BL93">
        <v>2.14</v>
      </c>
      <c r="BM93">
        <v>1.59</v>
      </c>
      <c r="BN93">
        <v>0.52</v>
      </c>
      <c r="BO93">
        <v>9.1300000000000008</v>
      </c>
      <c r="BP93">
        <v>0</v>
      </c>
      <c r="BQ93">
        <v>4.42</v>
      </c>
      <c r="BR93">
        <v>2.15</v>
      </c>
      <c r="BS93">
        <v>0.45</v>
      </c>
      <c r="BT93">
        <v>0</v>
      </c>
      <c r="BU93">
        <v>0</v>
      </c>
      <c r="BV93">
        <v>0</v>
      </c>
      <c r="BW93">
        <f t="shared" si="5"/>
        <v>62.650000000000006</v>
      </c>
    </row>
    <row r="94" spans="1:75">
      <c r="A94" t="s">
        <v>136</v>
      </c>
      <c r="B94">
        <v>0</v>
      </c>
      <c r="C94">
        <v>28.35</v>
      </c>
      <c r="D94">
        <v>13.65</v>
      </c>
      <c r="E94">
        <v>0</v>
      </c>
      <c r="F94">
        <v>0</v>
      </c>
      <c r="G94">
        <v>0</v>
      </c>
      <c r="H94">
        <v>0</v>
      </c>
      <c r="I94">
        <v>69.048000000000002</v>
      </c>
      <c r="J94">
        <v>18.632000000000001</v>
      </c>
      <c r="K94">
        <v>215.533728</v>
      </c>
      <c r="L94">
        <v>435.435</v>
      </c>
      <c r="M94">
        <v>86</v>
      </c>
      <c r="N94">
        <v>118.125</v>
      </c>
      <c r="O94">
        <v>123.66562500000001</v>
      </c>
      <c r="P94">
        <v>137.25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42.66</v>
      </c>
      <c r="AB94">
        <v>41.589599999999997</v>
      </c>
      <c r="AC94">
        <v>30.561599999999999</v>
      </c>
      <c r="AD94">
        <v>38.5732</v>
      </c>
      <c r="AE94">
        <v>49.436556000000003</v>
      </c>
      <c r="AF94">
        <v>29.974399999999999</v>
      </c>
      <c r="AG94">
        <v>38.7684</v>
      </c>
      <c r="AH94">
        <v>154.69245000000001</v>
      </c>
      <c r="AI94">
        <v>19.094999999999999</v>
      </c>
      <c r="AJ94">
        <v>0</v>
      </c>
      <c r="AK94">
        <v>51.267600000000002</v>
      </c>
      <c r="AL94">
        <v>79.364599999999996</v>
      </c>
      <c r="AM94">
        <v>15.804048</v>
      </c>
      <c r="AN94">
        <v>0.68867999999999996</v>
      </c>
      <c r="AO94">
        <v>19.11</v>
      </c>
      <c r="AP94">
        <v>8.8389000000000006</v>
      </c>
      <c r="AQ94">
        <v>43.847999999999999</v>
      </c>
      <c r="AR94">
        <v>31.897383000000001</v>
      </c>
      <c r="AS94">
        <v>0</v>
      </c>
      <c r="AT94">
        <v>11.2476</v>
      </c>
      <c r="AU94">
        <v>0</v>
      </c>
      <c r="AV94">
        <v>0</v>
      </c>
      <c r="AW94">
        <v>69.504000000000005</v>
      </c>
      <c r="AX94">
        <v>0</v>
      </c>
      <c r="AY94">
        <v>0</v>
      </c>
      <c r="AZ94">
        <f t="shared" si="3"/>
        <v>62.550000000000011</v>
      </c>
      <c r="BA94">
        <f t="shared" si="4"/>
        <v>2782.4469710000003</v>
      </c>
      <c r="BD94">
        <v>16.05</v>
      </c>
      <c r="BE94">
        <v>3.81</v>
      </c>
      <c r="BF94">
        <v>1.0900000000000001</v>
      </c>
      <c r="BG94">
        <v>4.09</v>
      </c>
      <c r="BH94">
        <v>5.81</v>
      </c>
      <c r="BI94">
        <v>4.78</v>
      </c>
      <c r="BJ94">
        <v>3.11</v>
      </c>
      <c r="BK94">
        <v>3.45</v>
      </c>
      <c r="BL94">
        <v>2.1</v>
      </c>
      <c r="BM94">
        <v>1.59</v>
      </c>
      <c r="BN94">
        <v>0.52</v>
      </c>
      <c r="BO94">
        <v>9.1300000000000008</v>
      </c>
      <c r="BP94">
        <v>0</v>
      </c>
      <c r="BQ94">
        <v>4.42</v>
      </c>
      <c r="BR94">
        <v>2.15</v>
      </c>
      <c r="BS94">
        <v>0.45</v>
      </c>
      <c r="BT94">
        <v>0</v>
      </c>
      <c r="BU94">
        <v>0</v>
      </c>
      <c r="BV94">
        <v>0</v>
      </c>
      <c r="BW94">
        <f t="shared" si="5"/>
        <v>62.550000000000011</v>
      </c>
    </row>
    <row r="95" spans="1:75">
      <c r="A95" t="s">
        <v>137</v>
      </c>
      <c r="B95">
        <v>0</v>
      </c>
      <c r="C95">
        <v>28.35</v>
      </c>
      <c r="D95">
        <v>13.65</v>
      </c>
      <c r="E95">
        <v>0</v>
      </c>
      <c r="F95">
        <v>0</v>
      </c>
      <c r="G95">
        <v>0</v>
      </c>
      <c r="H95">
        <v>0</v>
      </c>
      <c r="I95">
        <v>69.048000000000002</v>
      </c>
      <c r="J95">
        <v>18.632000000000001</v>
      </c>
      <c r="K95">
        <v>215.533728</v>
      </c>
      <c r="L95">
        <v>435.435</v>
      </c>
      <c r="M95">
        <v>86</v>
      </c>
      <c r="N95">
        <v>118.125</v>
      </c>
      <c r="O95">
        <v>123.66562500000001</v>
      </c>
      <c r="P95">
        <v>137.25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147.515625</v>
      </c>
      <c r="X95">
        <v>0</v>
      </c>
      <c r="Y95">
        <v>0</v>
      </c>
      <c r="Z95">
        <v>13.1076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26.622</v>
      </c>
      <c r="AG95">
        <v>38.7684</v>
      </c>
      <c r="AH95">
        <v>152.94049999999999</v>
      </c>
      <c r="AI95">
        <v>19.094999999999999</v>
      </c>
      <c r="AJ95">
        <v>0</v>
      </c>
      <c r="AK95">
        <v>51.267600000000002</v>
      </c>
      <c r="AL95">
        <v>79.364599999999996</v>
      </c>
      <c r="AM95">
        <v>15.804048</v>
      </c>
      <c r="AN95">
        <v>0.68867999999999996</v>
      </c>
      <c r="AO95">
        <v>19.11</v>
      </c>
      <c r="AP95">
        <v>8.8389000000000006</v>
      </c>
      <c r="AQ95">
        <v>43.847999999999999</v>
      </c>
      <c r="AR95">
        <v>31.897383000000001</v>
      </c>
      <c r="AS95">
        <v>0</v>
      </c>
      <c r="AT95">
        <v>11.2476</v>
      </c>
      <c r="AU95">
        <v>0</v>
      </c>
      <c r="AV95">
        <v>0</v>
      </c>
      <c r="AW95">
        <v>69.504000000000005</v>
      </c>
      <c r="AX95">
        <v>0</v>
      </c>
      <c r="AY95">
        <v>0</v>
      </c>
      <c r="AZ95">
        <f t="shared" si="3"/>
        <v>62.550000000000011</v>
      </c>
      <c r="BA95">
        <f t="shared" si="4"/>
        <v>2765.2290490000005</v>
      </c>
      <c r="BD95">
        <v>16.05</v>
      </c>
      <c r="BE95">
        <v>3.81</v>
      </c>
      <c r="BF95">
        <v>1.0900000000000001</v>
      </c>
      <c r="BG95">
        <v>4.09</v>
      </c>
      <c r="BH95">
        <v>5.81</v>
      </c>
      <c r="BI95">
        <v>4.78</v>
      </c>
      <c r="BJ95">
        <v>3.11</v>
      </c>
      <c r="BK95">
        <v>3.45</v>
      </c>
      <c r="BL95">
        <v>2.1</v>
      </c>
      <c r="BM95">
        <v>1.59</v>
      </c>
      <c r="BN95">
        <v>0.52</v>
      </c>
      <c r="BO95">
        <v>9.1300000000000008</v>
      </c>
      <c r="BP95">
        <v>0</v>
      </c>
      <c r="BQ95">
        <v>4.42</v>
      </c>
      <c r="BR95">
        <v>2.15</v>
      </c>
      <c r="BS95">
        <v>0.45</v>
      </c>
      <c r="BT95">
        <v>0</v>
      </c>
      <c r="BU95">
        <v>0</v>
      </c>
      <c r="BV95">
        <v>0</v>
      </c>
      <c r="BW95">
        <f t="shared" si="5"/>
        <v>62.550000000000011</v>
      </c>
    </row>
    <row r="96" spans="1:75">
      <c r="A96" t="s">
        <v>138</v>
      </c>
      <c r="B96">
        <v>0</v>
      </c>
      <c r="C96">
        <v>28.35</v>
      </c>
      <c r="D96">
        <v>13.65</v>
      </c>
      <c r="E96">
        <v>0</v>
      </c>
      <c r="F96">
        <v>0</v>
      </c>
      <c r="G96">
        <v>0</v>
      </c>
      <c r="H96">
        <v>0</v>
      </c>
      <c r="I96">
        <v>69.048000000000002</v>
      </c>
      <c r="J96">
        <v>18.632000000000001</v>
      </c>
      <c r="K96">
        <v>215.533728</v>
      </c>
      <c r="L96">
        <v>435.435</v>
      </c>
      <c r="M96">
        <v>86</v>
      </c>
      <c r="N96">
        <v>118.125</v>
      </c>
      <c r="O96">
        <v>123.66562500000001</v>
      </c>
      <c r="P96">
        <v>137.25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147.515625</v>
      </c>
      <c r="X96">
        <v>0</v>
      </c>
      <c r="Y96">
        <v>0</v>
      </c>
      <c r="Z96">
        <v>13.1076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26.622</v>
      </c>
      <c r="AG96">
        <v>38.7684</v>
      </c>
      <c r="AH96">
        <v>152.94049999999999</v>
      </c>
      <c r="AI96">
        <v>19.094999999999999</v>
      </c>
      <c r="AJ96">
        <v>0</v>
      </c>
      <c r="AK96">
        <v>51.267600000000002</v>
      </c>
      <c r="AL96">
        <v>79.364599999999996</v>
      </c>
      <c r="AM96">
        <v>15.804048</v>
      </c>
      <c r="AN96">
        <v>0.68867999999999996</v>
      </c>
      <c r="AO96">
        <v>19.11</v>
      </c>
      <c r="AP96">
        <v>8.8389000000000006</v>
      </c>
      <c r="AQ96">
        <v>43.847999999999999</v>
      </c>
      <c r="AR96">
        <v>31.897383000000001</v>
      </c>
      <c r="AS96">
        <v>0</v>
      </c>
      <c r="AT96">
        <v>11.2476</v>
      </c>
      <c r="AU96">
        <v>0</v>
      </c>
      <c r="AV96">
        <v>0</v>
      </c>
      <c r="AW96">
        <v>69.504000000000005</v>
      </c>
      <c r="AX96">
        <v>0</v>
      </c>
      <c r="AY96">
        <v>0</v>
      </c>
      <c r="AZ96">
        <f t="shared" si="3"/>
        <v>62.550000000000011</v>
      </c>
      <c r="BA96">
        <f t="shared" si="4"/>
        <v>2765.2290490000005</v>
      </c>
      <c r="BD96">
        <v>16.05</v>
      </c>
      <c r="BE96">
        <v>3.81</v>
      </c>
      <c r="BF96">
        <v>1.0900000000000001</v>
      </c>
      <c r="BG96">
        <v>4.09</v>
      </c>
      <c r="BH96">
        <v>5.81</v>
      </c>
      <c r="BI96">
        <v>4.78</v>
      </c>
      <c r="BJ96">
        <v>3.11</v>
      </c>
      <c r="BK96">
        <v>3.45</v>
      </c>
      <c r="BL96">
        <v>2.1</v>
      </c>
      <c r="BM96">
        <v>1.59</v>
      </c>
      <c r="BN96">
        <v>0.52</v>
      </c>
      <c r="BO96">
        <v>9.1300000000000008</v>
      </c>
      <c r="BP96">
        <v>0</v>
      </c>
      <c r="BQ96">
        <v>4.42</v>
      </c>
      <c r="BR96">
        <v>2.15</v>
      </c>
      <c r="BS96">
        <v>0.45</v>
      </c>
      <c r="BT96">
        <v>0</v>
      </c>
      <c r="BU96">
        <v>0</v>
      </c>
      <c r="BV96">
        <v>0</v>
      </c>
      <c r="BW96">
        <f t="shared" si="5"/>
        <v>62.550000000000011</v>
      </c>
    </row>
    <row r="97" spans="1:75">
      <c r="A97" t="s">
        <v>139</v>
      </c>
      <c r="B97">
        <v>0</v>
      </c>
      <c r="C97">
        <v>28.35</v>
      </c>
      <c r="D97">
        <v>13.65</v>
      </c>
      <c r="E97">
        <v>0</v>
      </c>
      <c r="F97">
        <v>0</v>
      </c>
      <c r="G97">
        <v>0</v>
      </c>
      <c r="H97">
        <v>0</v>
      </c>
      <c r="I97">
        <v>69.048000000000002</v>
      </c>
      <c r="J97">
        <v>18.632000000000001</v>
      </c>
      <c r="K97">
        <v>215.533728</v>
      </c>
      <c r="L97">
        <v>435.435</v>
      </c>
      <c r="M97">
        <v>86</v>
      </c>
      <c r="N97">
        <v>118.125</v>
      </c>
      <c r="O97">
        <v>123.66562500000001</v>
      </c>
      <c r="P97">
        <v>137.25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147.515625</v>
      </c>
      <c r="X97">
        <v>0</v>
      </c>
      <c r="Y97">
        <v>0</v>
      </c>
      <c r="Z97">
        <v>13.1076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26.622</v>
      </c>
      <c r="AG97">
        <v>38.7684</v>
      </c>
      <c r="AH97">
        <v>152.94049999999999</v>
      </c>
      <c r="AI97">
        <v>19.094999999999999</v>
      </c>
      <c r="AJ97">
        <v>0</v>
      </c>
      <c r="AK97">
        <v>51.267600000000002</v>
      </c>
      <c r="AL97">
        <v>79.364599999999996</v>
      </c>
      <c r="AM97">
        <v>15.804048</v>
      </c>
      <c r="AN97">
        <v>0.68867999999999996</v>
      </c>
      <c r="AO97">
        <v>19.404</v>
      </c>
      <c r="AP97">
        <v>4.3554000000000004</v>
      </c>
      <c r="AQ97">
        <v>43.847999999999999</v>
      </c>
      <c r="AR97">
        <v>31.897383000000001</v>
      </c>
      <c r="AS97">
        <v>0</v>
      </c>
      <c r="AT97">
        <v>11.2476</v>
      </c>
      <c r="AU97">
        <v>0</v>
      </c>
      <c r="AV97">
        <v>0</v>
      </c>
      <c r="AW97">
        <v>69.504000000000005</v>
      </c>
      <c r="AX97">
        <v>0</v>
      </c>
      <c r="AY97">
        <v>0</v>
      </c>
      <c r="AZ97">
        <f t="shared" si="3"/>
        <v>62.610000000000014</v>
      </c>
      <c r="BA97">
        <f t="shared" si="4"/>
        <v>2761.099549</v>
      </c>
      <c r="BD97">
        <v>16.05</v>
      </c>
      <c r="BE97">
        <v>3.81</v>
      </c>
      <c r="BF97">
        <v>1.0900000000000001</v>
      </c>
      <c r="BG97">
        <v>4.09</v>
      </c>
      <c r="BH97">
        <v>5.81</v>
      </c>
      <c r="BI97">
        <v>4.84</v>
      </c>
      <c r="BJ97">
        <v>3.11</v>
      </c>
      <c r="BK97">
        <v>3.45</v>
      </c>
      <c r="BL97">
        <v>2.1</v>
      </c>
      <c r="BM97">
        <v>1.59</v>
      </c>
      <c r="BN97">
        <v>0.52</v>
      </c>
      <c r="BO97">
        <v>9.1300000000000008</v>
      </c>
      <c r="BP97">
        <v>0</v>
      </c>
      <c r="BQ97">
        <v>4.42</v>
      </c>
      <c r="BR97">
        <v>2.15</v>
      </c>
      <c r="BS97">
        <v>0.45</v>
      </c>
      <c r="BT97">
        <v>0</v>
      </c>
      <c r="BU97">
        <v>0</v>
      </c>
      <c r="BV97">
        <v>0</v>
      </c>
      <c r="BW97">
        <f t="shared" si="5"/>
        <v>62.610000000000014</v>
      </c>
    </row>
    <row r="98" spans="1:75">
      <c r="A98" t="s">
        <v>140</v>
      </c>
      <c r="B98">
        <v>0</v>
      </c>
      <c r="C98">
        <v>28.35</v>
      </c>
      <c r="D98">
        <v>13.65</v>
      </c>
      <c r="E98">
        <v>0</v>
      </c>
      <c r="F98">
        <v>0</v>
      </c>
      <c r="G98">
        <v>0</v>
      </c>
      <c r="H98">
        <v>0</v>
      </c>
      <c r="I98">
        <v>69.048000000000002</v>
      </c>
      <c r="J98">
        <v>18.632000000000001</v>
      </c>
      <c r="K98">
        <v>215.533728</v>
      </c>
      <c r="L98">
        <v>435.435</v>
      </c>
      <c r="M98">
        <v>86</v>
      </c>
      <c r="N98">
        <v>118.125</v>
      </c>
      <c r="O98">
        <v>123.66562500000001</v>
      </c>
      <c r="P98">
        <v>137.25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147.515625</v>
      </c>
      <c r="X98">
        <v>0</v>
      </c>
      <c r="Y98">
        <v>0</v>
      </c>
      <c r="Z98">
        <v>13.1076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17.9452</v>
      </c>
      <c r="AG98">
        <v>38.7684</v>
      </c>
      <c r="AH98">
        <v>152.94049999999999</v>
      </c>
      <c r="AI98">
        <v>19.094999999999999</v>
      </c>
      <c r="AJ98">
        <v>0</v>
      </c>
      <c r="AK98">
        <v>51.267600000000002</v>
      </c>
      <c r="AL98">
        <v>79.364599999999996</v>
      </c>
      <c r="AM98">
        <v>15.804048</v>
      </c>
      <c r="AN98">
        <v>0.68867999999999996</v>
      </c>
      <c r="AO98">
        <v>19.404</v>
      </c>
      <c r="AP98">
        <v>4.3554000000000004</v>
      </c>
      <c r="AQ98">
        <v>43.847999999999999</v>
      </c>
      <c r="AR98">
        <v>31.897383000000001</v>
      </c>
      <c r="AS98">
        <v>0</v>
      </c>
      <c r="AT98">
        <v>11.2476</v>
      </c>
      <c r="AU98">
        <v>0</v>
      </c>
      <c r="AV98">
        <v>0</v>
      </c>
      <c r="AW98">
        <v>69.504000000000005</v>
      </c>
      <c r="AX98">
        <v>0</v>
      </c>
      <c r="AY98">
        <v>0</v>
      </c>
      <c r="AZ98">
        <f t="shared" si="3"/>
        <v>62.620000000000012</v>
      </c>
      <c r="BA98">
        <f t="shared" si="4"/>
        <v>2752.4327490000001</v>
      </c>
      <c r="BD98">
        <v>16.05</v>
      </c>
      <c r="BE98">
        <v>3.81</v>
      </c>
      <c r="BF98">
        <v>1.0900000000000001</v>
      </c>
      <c r="BG98">
        <v>4.09</v>
      </c>
      <c r="BH98">
        <v>5.81</v>
      </c>
      <c r="BI98">
        <v>4.8499999999999996</v>
      </c>
      <c r="BJ98">
        <v>3.11</v>
      </c>
      <c r="BK98">
        <v>3.45</v>
      </c>
      <c r="BL98">
        <v>2.1</v>
      </c>
      <c r="BM98">
        <v>1.59</v>
      </c>
      <c r="BN98">
        <v>0.52</v>
      </c>
      <c r="BO98">
        <v>9.1300000000000008</v>
      </c>
      <c r="BP98">
        <v>0</v>
      </c>
      <c r="BQ98">
        <v>4.42</v>
      </c>
      <c r="BR98">
        <v>2.15</v>
      </c>
      <c r="BS98">
        <v>0.45</v>
      </c>
      <c r="BT98">
        <v>0</v>
      </c>
      <c r="BU98">
        <v>0</v>
      </c>
      <c r="BV98">
        <v>0</v>
      </c>
      <c r="BW98">
        <f t="shared" si="5"/>
        <v>62.620000000000012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0.36676499999999967</v>
      </c>
      <c r="D99">
        <f t="shared" si="6"/>
        <v>0.51345000000000118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1.7590799999999964</v>
      </c>
      <c r="J99">
        <f t="shared" si="6"/>
        <v>0.35072000000000059</v>
      </c>
      <c r="K99">
        <f t="shared" si="6"/>
        <v>5.1728094719999973</v>
      </c>
      <c r="L99">
        <f t="shared" si="6"/>
        <v>10.450439999999999</v>
      </c>
      <c r="M99">
        <f t="shared" si="6"/>
        <v>2.0314999999999999</v>
      </c>
      <c r="N99">
        <f t="shared" si="6"/>
        <v>2.835</v>
      </c>
      <c r="O99">
        <f t="shared" si="6"/>
        <v>2.9679749999999947</v>
      </c>
      <c r="P99">
        <f t="shared" si="6"/>
        <v>3.294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9.5279512499999921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0.27694425000000011</v>
      </c>
      <c r="AA99">
        <f t="shared" si="6"/>
        <v>1.0238399999999988</v>
      </c>
      <c r="AB99">
        <f t="shared" si="6"/>
        <v>0.9544813199999983</v>
      </c>
      <c r="AC99">
        <f t="shared" si="6"/>
        <v>0.70200376799999975</v>
      </c>
      <c r="AD99">
        <f t="shared" si="6"/>
        <v>0.88414529999999858</v>
      </c>
      <c r="AE99">
        <f t="shared" si="6"/>
        <v>1.1781814660000007</v>
      </c>
      <c r="AF99">
        <f t="shared" si="6"/>
        <v>0.27410799999999996</v>
      </c>
      <c r="AG99">
        <f t="shared" si="6"/>
        <v>0.93044159999999887</v>
      </c>
      <c r="AH99">
        <f t="shared" si="6"/>
        <v>3.6758278500000041</v>
      </c>
      <c r="AI99">
        <f t="shared" si="6"/>
        <v>0.54229800000000017</v>
      </c>
      <c r="AJ99">
        <f t="shared" si="6"/>
        <v>0</v>
      </c>
      <c r="AK99">
        <f t="shared" si="6"/>
        <v>1.2304224000000012</v>
      </c>
      <c r="AL99">
        <f t="shared" si="6"/>
        <v>1.9201178499999985</v>
      </c>
      <c r="AM99">
        <f t="shared" si="6"/>
        <v>0.19994800049999994</v>
      </c>
      <c r="AN99">
        <f t="shared" si="6"/>
        <v>1.6528319999999989E-2</v>
      </c>
      <c r="AO99">
        <f t="shared" si="6"/>
        <v>0.48598200000000008</v>
      </c>
      <c r="AP99">
        <f t="shared" si="6"/>
        <v>0.25216485</v>
      </c>
      <c r="AQ99">
        <f t="shared" si="6"/>
        <v>0.39626999999999973</v>
      </c>
      <c r="AR99">
        <f t="shared" si="6"/>
        <v>0.76669944299999981</v>
      </c>
      <c r="AS99">
        <f t="shared" si="6"/>
        <v>0</v>
      </c>
      <c r="AT99">
        <f t="shared" si="6"/>
        <v>0.26994240000000019</v>
      </c>
      <c r="AU99">
        <f t="shared" si="6"/>
        <v>0</v>
      </c>
      <c r="AV99">
        <f t="shared" si="6"/>
        <v>0.126</v>
      </c>
      <c r="AW99">
        <f t="shared" si="6"/>
        <v>1.6680959999999982</v>
      </c>
      <c r="AX99">
        <f t="shared" si="6"/>
        <v>1.9727999999999989E-2</v>
      </c>
      <c r="AY99">
        <f t="shared" si="6"/>
        <v>0</v>
      </c>
      <c r="AZ99">
        <f t="shared" si="6"/>
        <v>1.5291275000000002</v>
      </c>
      <c r="BA99">
        <f>SUM(B99:AZ99)</f>
        <v>64.805489863499972</v>
      </c>
      <c r="BD99">
        <f t="shared" ref="BD99:BW99" si="7">SUM(BD3:BD98)/4000</f>
        <v>0.39195749999999929</v>
      </c>
      <c r="BE99">
        <f t="shared" si="7"/>
        <v>0.1169275000000001</v>
      </c>
      <c r="BF99">
        <f t="shared" si="7"/>
        <v>2.6495000000000039E-2</v>
      </c>
      <c r="BG99">
        <f t="shared" si="7"/>
        <v>9.7200000000000036E-2</v>
      </c>
      <c r="BH99">
        <f t="shared" si="7"/>
        <v>0.13875999999999988</v>
      </c>
      <c r="BI99">
        <f t="shared" si="7"/>
        <v>0.11403249999999983</v>
      </c>
      <c r="BJ99">
        <f t="shared" si="7"/>
        <v>7.5440000000000118E-2</v>
      </c>
      <c r="BK99">
        <f t="shared" si="7"/>
        <v>8.1057499999999991E-2</v>
      </c>
      <c r="BL99">
        <f t="shared" si="7"/>
        <v>4.8517499999999991E-2</v>
      </c>
      <c r="BM99">
        <f t="shared" si="7"/>
        <v>3.8160000000000062E-2</v>
      </c>
      <c r="BN99">
        <f t="shared" si="7"/>
        <v>1.232000000000001E-2</v>
      </c>
      <c r="BO99">
        <f t="shared" si="7"/>
        <v>0.21993499999999988</v>
      </c>
      <c r="BP99">
        <f t="shared" si="7"/>
        <v>0</v>
      </c>
      <c r="BQ99">
        <f t="shared" si="7"/>
        <v>0.10504000000000009</v>
      </c>
      <c r="BR99">
        <f t="shared" si="7"/>
        <v>5.2440000000000112E-2</v>
      </c>
      <c r="BS99">
        <f t="shared" si="7"/>
        <v>1.0845000000000016E-2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1.5291275000000002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3.7</v>
      </c>
      <c r="K3">
        <v>215.5301</v>
      </c>
      <c r="L3">
        <v>435.435</v>
      </c>
      <c r="M3">
        <v>85</v>
      </c>
      <c r="N3">
        <v>118.125</v>
      </c>
      <c r="O3">
        <v>123.66562500000001</v>
      </c>
      <c r="P3">
        <v>137.25</v>
      </c>
      <c r="Q3">
        <v>21.277699999999999</v>
      </c>
      <c r="R3">
        <v>41.622999999999998</v>
      </c>
      <c r="S3">
        <v>25.687000000000001</v>
      </c>
      <c r="T3">
        <v>0</v>
      </c>
      <c r="U3">
        <v>338.625</v>
      </c>
      <c r="V3">
        <v>20.37</v>
      </c>
      <c r="W3">
        <v>44.6145</v>
      </c>
      <c r="X3">
        <v>146.26089999999999</v>
      </c>
      <c r="Y3">
        <v>0</v>
      </c>
      <c r="Z3">
        <v>13.1076</v>
      </c>
      <c r="AA3">
        <v>42.66</v>
      </c>
      <c r="AB3">
        <v>39.510120000000001</v>
      </c>
      <c r="AC3">
        <v>29.062808</v>
      </c>
      <c r="AD3">
        <v>36.591700000000003</v>
      </c>
      <c r="AE3">
        <v>32.844799999999999</v>
      </c>
      <c r="AF3">
        <v>8.8740000000000006</v>
      </c>
      <c r="AG3">
        <v>38.7684</v>
      </c>
      <c r="AH3">
        <v>152.94049999999999</v>
      </c>
      <c r="AI3">
        <v>31.188500000000001</v>
      </c>
      <c r="AJ3">
        <v>0</v>
      </c>
      <c r="AK3">
        <v>51.267600000000002</v>
      </c>
      <c r="AL3">
        <v>79.364599999999996</v>
      </c>
      <c r="AM3">
        <v>15.804048</v>
      </c>
      <c r="AN3">
        <v>0.68867999999999996</v>
      </c>
      <c r="AO3">
        <v>19.11</v>
      </c>
      <c r="AP3">
        <v>12.9381</v>
      </c>
      <c r="AQ3">
        <v>43.847999999999999</v>
      </c>
      <c r="AR3">
        <v>53.543999999999997</v>
      </c>
      <c r="AS3">
        <v>32.284799999999997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66.27000000000001</v>
      </c>
      <c r="BA3">
        <f>SUM(B3:AZ3)</f>
        <v>2569.0796809999997</v>
      </c>
      <c r="BB3">
        <v>0</v>
      </c>
      <c r="BD3">
        <v>16.05</v>
      </c>
      <c r="BE3">
        <v>7.63</v>
      </c>
      <c r="BF3">
        <v>1.0900000000000001</v>
      </c>
      <c r="BG3">
        <v>4.09</v>
      </c>
      <c r="BH3">
        <v>5.81</v>
      </c>
      <c r="BI3">
        <v>4.78</v>
      </c>
      <c r="BJ3">
        <v>3.11</v>
      </c>
      <c r="BK3">
        <v>3.33</v>
      </c>
      <c r="BL3">
        <v>2.12</v>
      </c>
      <c r="BM3">
        <v>1.59</v>
      </c>
      <c r="BN3">
        <v>0.52</v>
      </c>
      <c r="BO3">
        <v>9.1300000000000008</v>
      </c>
      <c r="BP3">
        <v>0</v>
      </c>
      <c r="BQ3">
        <v>4.42</v>
      </c>
      <c r="BR3">
        <v>2.15</v>
      </c>
      <c r="BS3">
        <v>0.45</v>
      </c>
      <c r="BT3">
        <v>0</v>
      </c>
      <c r="BU3">
        <v>0</v>
      </c>
      <c r="BV3">
        <v>0</v>
      </c>
      <c r="BW3">
        <f>SUM(BD3:BV3)</f>
        <v>66.27000000000001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3.7</v>
      </c>
      <c r="K4">
        <v>215.5301</v>
      </c>
      <c r="L4">
        <v>435.435</v>
      </c>
      <c r="M4">
        <v>85</v>
      </c>
      <c r="N4">
        <v>118.125</v>
      </c>
      <c r="O4">
        <v>123.66562500000001</v>
      </c>
      <c r="P4">
        <v>137.25</v>
      </c>
      <c r="Q4">
        <v>21.277699999999999</v>
      </c>
      <c r="R4">
        <v>41.622999999999998</v>
      </c>
      <c r="S4">
        <v>25.687000000000001</v>
      </c>
      <c r="T4">
        <v>0</v>
      </c>
      <c r="U4">
        <v>338.625</v>
      </c>
      <c r="V4">
        <v>20.37</v>
      </c>
      <c r="W4">
        <v>44.6145</v>
      </c>
      <c r="X4">
        <v>146.26089999999999</v>
      </c>
      <c r="Y4">
        <v>0</v>
      </c>
      <c r="Z4">
        <v>13.1076</v>
      </c>
      <c r="AA4">
        <v>42.66</v>
      </c>
      <c r="AB4">
        <v>39.510120000000001</v>
      </c>
      <c r="AC4">
        <v>29.062808</v>
      </c>
      <c r="AD4">
        <v>36.591700000000003</v>
      </c>
      <c r="AE4">
        <v>32.844799999999999</v>
      </c>
      <c r="AF4">
        <v>8.8740000000000006</v>
      </c>
      <c r="AG4">
        <v>38.7684</v>
      </c>
      <c r="AH4">
        <v>152.94049999999999</v>
      </c>
      <c r="AI4">
        <v>31.188500000000001</v>
      </c>
      <c r="AJ4">
        <v>0</v>
      </c>
      <c r="AK4">
        <v>51.267600000000002</v>
      </c>
      <c r="AL4">
        <v>79.364599999999996</v>
      </c>
      <c r="AM4">
        <v>15.804048</v>
      </c>
      <c r="AN4">
        <v>0.68867999999999996</v>
      </c>
      <c r="AO4">
        <v>19.11</v>
      </c>
      <c r="AP4">
        <v>12.9381</v>
      </c>
      <c r="AQ4">
        <v>43.847999999999999</v>
      </c>
      <c r="AR4">
        <v>53.543999999999997</v>
      </c>
      <c r="AS4">
        <v>32.284799999999997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66.27000000000001</v>
      </c>
      <c r="BA4">
        <f t="shared" ref="BA4:BA67" si="1">SUM(B4:AZ4)</f>
        <v>2569.0796809999997</v>
      </c>
      <c r="BB4">
        <v>1</v>
      </c>
      <c r="BD4">
        <v>16.05</v>
      </c>
      <c r="BE4">
        <v>7.63</v>
      </c>
      <c r="BF4">
        <v>1.0900000000000001</v>
      </c>
      <c r="BG4">
        <v>4.09</v>
      </c>
      <c r="BH4">
        <v>5.81</v>
      </c>
      <c r="BI4">
        <v>4.78</v>
      </c>
      <c r="BJ4">
        <v>3.11</v>
      </c>
      <c r="BK4">
        <v>3.33</v>
      </c>
      <c r="BL4">
        <v>2.12</v>
      </c>
      <c r="BM4">
        <v>1.59</v>
      </c>
      <c r="BN4">
        <v>0.52</v>
      </c>
      <c r="BO4">
        <v>9.1300000000000008</v>
      </c>
      <c r="BP4">
        <v>0</v>
      </c>
      <c r="BQ4">
        <v>4.42</v>
      </c>
      <c r="BR4">
        <v>2.15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66.27000000000001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4.7062999999999997</v>
      </c>
      <c r="K5">
        <v>215.5301</v>
      </c>
      <c r="L5">
        <v>435.435</v>
      </c>
      <c r="M5">
        <v>85</v>
      </c>
      <c r="N5">
        <v>118.125</v>
      </c>
      <c r="O5">
        <v>123.66562500000001</v>
      </c>
      <c r="P5">
        <v>137.25</v>
      </c>
      <c r="Q5">
        <v>21.277699999999999</v>
      </c>
      <c r="R5">
        <v>41.622999999999998</v>
      </c>
      <c r="S5">
        <v>25.687000000000001</v>
      </c>
      <c r="T5">
        <v>0</v>
      </c>
      <c r="U5">
        <v>345.375</v>
      </c>
      <c r="V5">
        <v>20.37</v>
      </c>
      <c r="W5">
        <v>44.609900000000003</v>
      </c>
      <c r="X5">
        <v>146.26089999999999</v>
      </c>
      <c r="Y5">
        <v>0</v>
      </c>
      <c r="Z5">
        <v>13.1076</v>
      </c>
      <c r="AA5">
        <v>42.66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38.7684</v>
      </c>
      <c r="AH5">
        <v>152.94049999999999</v>
      </c>
      <c r="AI5">
        <v>31.188500000000001</v>
      </c>
      <c r="AJ5">
        <v>0</v>
      </c>
      <c r="AK5">
        <v>51.267600000000002</v>
      </c>
      <c r="AL5">
        <v>79.364599999999996</v>
      </c>
      <c r="AM5">
        <v>10.557359999999999</v>
      </c>
      <c r="AN5">
        <v>0.68867999999999996</v>
      </c>
      <c r="AO5">
        <v>19.11</v>
      </c>
      <c r="AP5">
        <v>12.9381</v>
      </c>
      <c r="AQ5">
        <v>43.847999999999999</v>
      </c>
      <c r="AR5">
        <v>48.576000000000001</v>
      </c>
      <c r="AS5">
        <v>32.284799999999997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66.27000000000001</v>
      </c>
      <c r="BA5">
        <f t="shared" si="1"/>
        <v>2583.2084489999997</v>
      </c>
      <c r="BB5">
        <v>2</v>
      </c>
      <c r="BD5">
        <v>16.05</v>
      </c>
      <c r="BE5">
        <v>7.63</v>
      </c>
      <c r="BF5">
        <v>1.0900000000000001</v>
      </c>
      <c r="BG5">
        <v>4.09</v>
      </c>
      <c r="BH5">
        <v>5.81</v>
      </c>
      <c r="BI5">
        <v>4.78</v>
      </c>
      <c r="BJ5">
        <v>3.11</v>
      </c>
      <c r="BK5">
        <v>3.33</v>
      </c>
      <c r="BL5">
        <v>2.12</v>
      </c>
      <c r="BM5">
        <v>1.59</v>
      </c>
      <c r="BN5">
        <v>0.52</v>
      </c>
      <c r="BO5">
        <v>9.1300000000000008</v>
      </c>
      <c r="BP5">
        <v>0</v>
      </c>
      <c r="BQ5">
        <v>4.42</v>
      </c>
      <c r="BR5">
        <v>2.15</v>
      </c>
      <c r="BS5">
        <v>0.45</v>
      </c>
      <c r="BT5">
        <v>0</v>
      </c>
      <c r="BU5">
        <v>0</v>
      </c>
      <c r="BV5">
        <v>0</v>
      </c>
      <c r="BW5">
        <f t="shared" si="2"/>
        <v>66.27000000000001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4.7062999999999997</v>
      </c>
      <c r="K6">
        <v>215.5301</v>
      </c>
      <c r="L6">
        <v>435.435</v>
      </c>
      <c r="M6">
        <v>85</v>
      </c>
      <c r="N6">
        <v>118.125</v>
      </c>
      <c r="O6">
        <v>123.66562500000001</v>
      </c>
      <c r="P6">
        <v>137.25</v>
      </c>
      <c r="Q6">
        <v>21.277699999999999</v>
      </c>
      <c r="R6">
        <v>41.622999999999998</v>
      </c>
      <c r="S6">
        <v>25.687000000000001</v>
      </c>
      <c r="T6">
        <v>0</v>
      </c>
      <c r="U6">
        <v>345.375</v>
      </c>
      <c r="V6">
        <v>20.37</v>
      </c>
      <c r="W6">
        <v>44.609900000000003</v>
      </c>
      <c r="X6">
        <v>146.26089999999999</v>
      </c>
      <c r="Y6">
        <v>0</v>
      </c>
      <c r="Z6">
        <v>13.1076</v>
      </c>
      <c r="AA6">
        <v>42.66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38.7684</v>
      </c>
      <c r="AH6">
        <v>152.94049999999999</v>
      </c>
      <c r="AI6">
        <v>31.188500000000001</v>
      </c>
      <c r="AJ6">
        <v>0</v>
      </c>
      <c r="AK6">
        <v>51.267600000000002</v>
      </c>
      <c r="AL6">
        <v>79.364599999999996</v>
      </c>
      <c r="AM6">
        <v>10.557359999999999</v>
      </c>
      <c r="AN6">
        <v>0.68867999999999996</v>
      </c>
      <c r="AO6">
        <v>19.11</v>
      </c>
      <c r="AP6">
        <v>12.9381</v>
      </c>
      <c r="AQ6">
        <v>43.847999999999999</v>
      </c>
      <c r="AR6">
        <v>48.576000000000001</v>
      </c>
      <c r="AS6">
        <v>31.897383000000001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66.27000000000001</v>
      </c>
      <c r="BA6">
        <f t="shared" si="1"/>
        <v>2582.8210319999998</v>
      </c>
      <c r="BB6">
        <v>3</v>
      </c>
      <c r="BD6">
        <v>16.05</v>
      </c>
      <c r="BE6">
        <v>7.63</v>
      </c>
      <c r="BF6">
        <v>1.0900000000000001</v>
      </c>
      <c r="BG6">
        <v>4.09</v>
      </c>
      <c r="BH6">
        <v>5.81</v>
      </c>
      <c r="BI6">
        <v>4.78</v>
      </c>
      <c r="BJ6">
        <v>3.11</v>
      </c>
      <c r="BK6">
        <v>3.33</v>
      </c>
      <c r="BL6">
        <v>2.12</v>
      </c>
      <c r="BM6">
        <v>1.59</v>
      </c>
      <c r="BN6">
        <v>0.52</v>
      </c>
      <c r="BO6">
        <v>9.1300000000000008</v>
      </c>
      <c r="BP6">
        <v>0</v>
      </c>
      <c r="BQ6">
        <v>4.42</v>
      </c>
      <c r="BR6">
        <v>2.15</v>
      </c>
      <c r="BS6">
        <v>0.45</v>
      </c>
      <c r="BT6">
        <v>0</v>
      </c>
      <c r="BU6">
        <v>0</v>
      </c>
      <c r="BV6">
        <v>0</v>
      </c>
      <c r="BW6">
        <f t="shared" si="2"/>
        <v>66.27000000000001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4.7062999999999997</v>
      </c>
      <c r="K7">
        <v>178.74469999999999</v>
      </c>
      <c r="L7">
        <v>435.435</v>
      </c>
      <c r="M7">
        <v>85</v>
      </c>
      <c r="N7">
        <v>118.125</v>
      </c>
      <c r="O7">
        <v>123.66562500000001</v>
      </c>
      <c r="P7">
        <v>137.25</v>
      </c>
      <c r="Q7">
        <v>21.277699999999999</v>
      </c>
      <c r="R7">
        <v>41.622999999999998</v>
      </c>
      <c r="S7">
        <v>25.687000000000001</v>
      </c>
      <c r="T7">
        <v>0</v>
      </c>
      <c r="U7">
        <v>345.375</v>
      </c>
      <c r="V7">
        <v>20.37</v>
      </c>
      <c r="W7">
        <v>44.609900000000003</v>
      </c>
      <c r="X7">
        <v>146.26089999999999</v>
      </c>
      <c r="Y7">
        <v>0</v>
      </c>
      <c r="Z7">
        <v>13.1076</v>
      </c>
      <c r="AA7">
        <v>42.66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38.7684</v>
      </c>
      <c r="AH7">
        <v>152.94049999999999</v>
      </c>
      <c r="AI7">
        <v>15.276</v>
      </c>
      <c r="AJ7">
        <v>0</v>
      </c>
      <c r="AK7">
        <v>51.267600000000002</v>
      </c>
      <c r="AL7">
        <v>79.364599999999996</v>
      </c>
      <c r="AM7">
        <v>10.557359999999999</v>
      </c>
      <c r="AN7">
        <v>0.68867999999999996</v>
      </c>
      <c r="AO7">
        <v>19.11</v>
      </c>
      <c r="AP7">
        <v>12.9381</v>
      </c>
      <c r="AQ7">
        <v>32.886000000000003</v>
      </c>
      <c r="AR7">
        <v>48.576000000000001</v>
      </c>
      <c r="AS7">
        <v>31.897383000000001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66.27000000000001</v>
      </c>
      <c r="BA7">
        <f t="shared" si="1"/>
        <v>2519.1611319999997</v>
      </c>
      <c r="BB7">
        <v>4</v>
      </c>
      <c r="BD7">
        <v>16.05</v>
      </c>
      <c r="BE7">
        <v>7.63</v>
      </c>
      <c r="BF7">
        <v>1.0900000000000001</v>
      </c>
      <c r="BG7">
        <v>4.09</v>
      </c>
      <c r="BH7">
        <v>5.81</v>
      </c>
      <c r="BI7">
        <v>4.78</v>
      </c>
      <c r="BJ7">
        <v>3.11</v>
      </c>
      <c r="BK7">
        <v>3.33</v>
      </c>
      <c r="BL7">
        <v>2.12</v>
      </c>
      <c r="BM7">
        <v>1.59</v>
      </c>
      <c r="BN7">
        <v>0.52</v>
      </c>
      <c r="BO7">
        <v>9.1300000000000008</v>
      </c>
      <c r="BP7">
        <v>0</v>
      </c>
      <c r="BQ7">
        <v>4.42</v>
      </c>
      <c r="BR7">
        <v>2.15</v>
      </c>
      <c r="BS7">
        <v>0.45</v>
      </c>
      <c r="BT7">
        <v>0</v>
      </c>
      <c r="BU7">
        <v>0</v>
      </c>
      <c r="BV7">
        <v>0</v>
      </c>
      <c r="BW7">
        <f t="shared" si="2"/>
        <v>66.27000000000001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4.7062999999999997</v>
      </c>
      <c r="K8">
        <v>169.74469999999999</v>
      </c>
      <c r="L8">
        <v>383.15</v>
      </c>
      <c r="M8">
        <v>85</v>
      </c>
      <c r="N8">
        <v>118.125</v>
      </c>
      <c r="O8">
        <v>123.66562500000001</v>
      </c>
      <c r="P8">
        <v>137.25</v>
      </c>
      <c r="Q8">
        <v>21.277699999999999</v>
      </c>
      <c r="R8">
        <v>41.622999999999998</v>
      </c>
      <c r="S8">
        <v>25.687000000000001</v>
      </c>
      <c r="T8">
        <v>0</v>
      </c>
      <c r="U8">
        <v>345.375</v>
      </c>
      <c r="V8">
        <v>20.37</v>
      </c>
      <c r="W8">
        <v>44.609900000000003</v>
      </c>
      <c r="X8">
        <v>146.26089999999999</v>
      </c>
      <c r="Y8">
        <v>0</v>
      </c>
      <c r="Z8">
        <v>13.1076</v>
      </c>
      <c r="AA8">
        <v>42.66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38.7684</v>
      </c>
      <c r="AH8">
        <v>152.94049999999999</v>
      </c>
      <c r="AI8">
        <v>15.276</v>
      </c>
      <c r="AJ8">
        <v>0</v>
      </c>
      <c r="AK8">
        <v>51.267600000000002</v>
      </c>
      <c r="AL8">
        <v>79.364599999999996</v>
      </c>
      <c r="AM8">
        <v>10.557359999999999</v>
      </c>
      <c r="AN8">
        <v>0.68867999999999996</v>
      </c>
      <c r="AO8">
        <v>19.11</v>
      </c>
      <c r="AP8">
        <v>12.9381</v>
      </c>
      <c r="AQ8">
        <v>32.886000000000003</v>
      </c>
      <c r="AR8">
        <v>48.576000000000001</v>
      </c>
      <c r="AS8">
        <v>31.897383000000001</v>
      </c>
      <c r="AT8">
        <v>8.8841260000000002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66.27000000000001</v>
      </c>
      <c r="BA8">
        <f t="shared" si="1"/>
        <v>2455.5126579999996</v>
      </c>
      <c r="BB8">
        <v>5</v>
      </c>
      <c r="BD8">
        <v>16.05</v>
      </c>
      <c r="BE8">
        <v>7.63</v>
      </c>
      <c r="BF8">
        <v>1.0900000000000001</v>
      </c>
      <c r="BG8">
        <v>4.09</v>
      </c>
      <c r="BH8">
        <v>5.81</v>
      </c>
      <c r="BI8">
        <v>4.78</v>
      </c>
      <c r="BJ8">
        <v>3.11</v>
      </c>
      <c r="BK8">
        <v>3.33</v>
      </c>
      <c r="BL8">
        <v>2.12</v>
      </c>
      <c r="BM8">
        <v>1.59</v>
      </c>
      <c r="BN8">
        <v>0.52</v>
      </c>
      <c r="BO8">
        <v>9.1300000000000008</v>
      </c>
      <c r="BP8">
        <v>0</v>
      </c>
      <c r="BQ8">
        <v>4.42</v>
      </c>
      <c r="BR8">
        <v>2.15</v>
      </c>
      <c r="BS8">
        <v>0.45</v>
      </c>
      <c r="BT8">
        <v>0</v>
      </c>
      <c r="BU8">
        <v>0</v>
      </c>
      <c r="BV8">
        <v>0</v>
      </c>
      <c r="BW8">
        <f t="shared" si="2"/>
        <v>66.27000000000001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4.7062999999999997</v>
      </c>
      <c r="K9">
        <v>141.7919</v>
      </c>
      <c r="L9">
        <v>383.15</v>
      </c>
      <c r="M9">
        <v>85</v>
      </c>
      <c r="N9">
        <v>118.125</v>
      </c>
      <c r="O9">
        <v>123.66562500000001</v>
      </c>
      <c r="P9">
        <v>137.25</v>
      </c>
      <c r="Q9">
        <v>16.583300000000001</v>
      </c>
      <c r="R9">
        <v>32.053370999999999</v>
      </c>
      <c r="S9">
        <v>20.002918000000001</v>
      </c>
      <c r="T9">
        <v>0</v>
      </c>
      <c r="U9">
        <v>345.375</v>
      </c>
      <c r="V9">
        <v>20.37</v>
      </c>
      <c r="W9">
        <v>44.609900000000003</v>
      </c>
      <c r="X9">
        <v>146.26089999999999</v>
      </c>
      <c r="Y9">
        <v>0</v>
      </c>
      <c r="Z9">
        <v>13.1076</v>
      </c>
      <c r="AA9">
        <v>42.66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38.7684</v>
      </c>
      <c r="AH9">
        <v>152.94049999999999</v>
      </c>
      <c r="AI9">
        <v>15.276</v>
      </c>
      <c r="AJ9">
        <v>0</v>
      </c>
      <c r="AK9">
        <v>51.267600000000002</v>
      </c>
      <c r="AL9">
        <v>79.364599999999996</v>
      </c>
      <c r="AM9">
        <v>10.557359999999999</v>
      </c>
      <c r="AN9">
        <v>0.68867999999999996</v>
      </c>
      <c r="AO9">
        <v>19.11</v>
      </c>
      <c r="AP9">
        <v>12.9381</v>
      </c>
      <c r="AQ9">
        <v>21.923999999999999</v>
      </c>
      <c r="AR9">
        <v>48.576000000000001</v>
      </c>
      <c r="AS9">
        <v>31.897383000000001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66.27000000000001</v>
      </c>
      <c r="BA9">
        <f t="shared" si="1"/>
        <v>2399.0132209999997</v>
      </c>
      <c r="BB9">
        <v>6</v>
      </c>
      <c r="BD9">
        <v>16.05</v>
      </c>
      <c r="BE9">
        <v>7.63</v>
      </c>
      <c r="BF9">
        <v>1.0900000000000001</v>
      </c>
      <c r="BG9">
        <v>4.09</v>
      </c>
      <c r="BH9">
        <v>5.81</v>
      </c>
      <c r="BI9">
        <v>4.78</v>
      </c>
      <c r="BJ9">
        <v>3.11</v>
      </c>
      <c r="BK9">
        <v>3.33</v>
      </c>
      <c r="BL9">
        <v>2.12</v>
      </c>
      <c r="BM9">
        <v>1.59</v>
      </c>
      <c r="BN9">
        <v>0.52</v>
      </c>
      <c r="BO9">
        <v>9.1300000000000008</v>
      </c>
      <c r="BP9">
        <v>0</v>
      </c>
      <c r="BQ9">
        <v>4.42</v>
      </c>
      <c r="BR9">
        <v>2.15</v>
      </c>
      <c r="BS9">
        <v>0.45</v>
      </c>
      <c r="BT9">
        <v>0</v>
      </c>
      <c r="BU9">
        <v>0</v>
      </c>
      <c r="BV9">
        <v>0</v>
      </c>
      <c r="BW9">
        <f t="shared" si="2"/>
        <v>66.27000000000001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4.7062999999999997</v>
      </c>
      <c r="K10">
        <v>172.7919</v>
      </c>
      <c r="L10">
        <v>383.15</v>
      </c>
      <c r="M10">
        <v>85</v>
      </c>
      <c r="N10">
        <v>118.125</v>
      </c>
      <c r="O10">
        <v>123.66562500000001</v>
      </c>
      <c r="P10">
        <v>137.25</v>
      </c>
      <c r="Q10">
        <v>16.583300000000001</v>
      </c>
      <c r="R10">
        <v>31.617699999999999</v>
      </c>
      <c r="S10">
        <v>19.590499999999999</v>
      </c>
      <c r="T10">
        <v>0</v>
      </c>
      <c r="U10">
        <v>345.375</v>
      </c>
      <c r="V10">
        <v>16.37</v>
      </c>
      <c r="W10">
        <v>35.9236</v>
      </c>
      <c r="X10">
        <v>146.26089999999999</v>
      </c>
      <c r="Y10">
        <v>0</v>
      </c>
      <c r="Z10">
        <v>13.1076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38.7684</v>
      </c>
      <c r="AH10">
        <v>152.94049999999999</v>
      </c>
      <c r="AI10">
        <v>15.276</v>
      </c>
      <c r="AJ10">
        <v>0</v>
      </c>
      <c r="AK10">
        <v>51.267600000000002</v>
      </c>
      <c r="AL10">
        <v>79.364599999999996</v>
      </c>
      <c r="AM10">
        <v>5.2786799999999996</v>
      </c>
      <c r="AN10">
        <v>0.68867999999999996</v>
      </c>
      <c r="AO10">
        <v>19.11</v>
      </c>
      <c r="AP10">
        <v>12.9381</v>
      </c>
      <c r="AQ10">
        <v>21.923999999999999</v>
      </c>
      <c r="AR10">
        <v>48.576000000000001</v>
      </c>
      <c r="AS10">
        <v>32.284799999999997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66.27000000000001</v>
      </c>
      <c r="BA10">
        <f t="shared" si="1"/>
        <v>2411.5875689999998</v>
      </c>
      <c r="BB10">
        <v>7</v>
      </c>
      <c r="BD10">
        <v>16.05</v>
      </c>
      <c r="BE10">
        <v>7.63</v>
      </c>
      <c r="BF10">
        <v>1.0900000000000001</v>
      </c>
      <c r="BG10">
        <v>4.09</v>
      </c>
      <c r="BH10">
        <v>5.81</v>
      </c>
      <c r="BI10">
        <v>4.78</v>
      </c>
      <c r="BJ10">
        <v>3.11</v>
      </c>
      <c r="BK10">
        <v>3.33</v>
      </c>
      <c r="BL10">
        <v>2.12</v>
      </c>
      <c r="BM10">
        <v>1.59</v>
      </c>
      <c r="BN10">
        <v>0.52</v>
      </c>
      <c r="BO10">
        <v>9.1300000000000008</v>
      </c>
      <c r="BP10">
        <v>0</v>
      </c>
      <c r="BQ10">
        <v>4.42</v>
      </c>
      <c r="BR10">
        <v>2.15</v>
      </c>
      <c r="BS10">
        <v>0.45</v>
      </c>
      <c r="BT10">
        <v>0</v>
      </c>
      <c r="BU10">
        <v>0</v>
      </c>
      <c r="BV10">
        <v>0</v>
      </c>
      <c r="BW10">
        <f t="shared" si="2"/>
        <v>66.27000000000001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3.7</v>
      </c>
      <c r="K11">
        <v>148.7919</v>
      </c>
      <c r="L11">
        <v>383.15</v>
      </c>
      <c r="M11">
        <v>85</v>
      </c>
      <c r="N11">
        <v>118.125</v>
      </c>
      <c r="O11">
        <v>123.66562500000001</v>
      </c>
      <c r="P11">
        <v>137.25</v>
      </c>
      <c r="Q11">
        <v>16.583300000000001</v>
      </c>
      <c r="R11">
        <v>31.617699999999999</v>
      </c>
      <c r="S11">
        <v>19.590499999999999</v>
      </c>
      <c r="T11">
        <v>0</v>
      </c>
      <c r="U11">
        <v>345.375</v>
      </c>
      <c r="V11">
        <v>16.37</v>
      </c>
      <c r="W11">
        <v>35.9236</v>
      </c>
      <c r="X11">
        <v>146.26089999999999</v>
      </c>
      <c r="Y11">
        <v>0</v>
      </c>
      <c r="Z11">
        <v>13.1076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38.7684</v>
      </c>
      <c r="AH11">
        <v>152.94049999999999</v>
      </c>
      <c r="AI11">
        <v>19.094999999999999</v>
      </c>
      <c r="AJ11">
        <v>0</v>
      </c>
      <c r="AK11">
        <v>51.267600000000002</v>
      </c>
      <c r="AL11">
        <v>79.364599999999996</v>
      </c>
      <c r="AM11">
        <v>0</v>
      </c>
      <c r="AN11">
        <v>0.68867999999999996</v>
      </c>
      <c r="AO11">
        <v>19.11</v>
      </c>
      <c r="AP11">
        <v>12.9381</v>
      </c>
      <c r="AQ11">
        <v>10.962</v>
      </c>
      <c r="AR11">
        <v>48.576000000000001</v>
      </c>
      <c r="AS11">
        <v>32.284799999999997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66.42</v>
      </c>
      <c r="BA11">
        <f t="shared" si="1"/>
        <v>2374.309589</v>
      </c>
      <c r="BB11">
        <v>8</v>
      </c>
      <c r="BD11">
        <v>16.95</v>
      </c>
      <c r="BE11">
        <v>7.45</v>
      </c>
      <c r="BF11">
        <v>1.1499999999999999</v>
      </c>
      <c r="BG11">
        <v>3.97</v>
      </c>
      <c r="BH11">
        <v>5.63</v>
      </c>
      <c r="BI11">
        <v>4.6900000000000004</v>
      </c>
      <c r="BJ11">
        <v>3.21</v>
      </c>
      <c r="BK11">
        <v>3.33</v>
      </c>
      <c r="BL11">
        <v>2.0299999999999998</v>
      </c>
      <c r="BM11">
        <v>1.59</v>
      </c>
      <c r="BN11">
        <v>0.5</v>
      </c>
      <c r="BO11">
        <v>8.91</v>
      </c>
      <c r="BP11">
        <v>0</v>
      </c>
      <c r="BQ11">
        <v>4.29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66.42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3.7</v>
      </c>
      <c r="K12">
        <v>136.7919</v>
      </c>
      <c r="L12">
        <v>383.15</v>
      </c>
      <c r="M12">
        <v>85</v>
      </c>
      <c r="N12">
        <v>118.125</v>
      </c>
      <c r="O12">
        <v>123.66562500000001</v>
      </c>
      <c r="P12">
        <v>137.25</v>
      </c>
      <c r="Q12">
        <v>16.583300000000001</v>
      </c>
      <c r="R12">
        <v>31.617699999999999</v>
      </c>
      <c r="S12">
        <v>19.590499999999999</v>
      </c>
      <c r="T12">
        <v>0</v>
      </c>
      <c r="U12">
        <v>345.375</v>
      </c>
      <c r="V12">
        <v>16.37</v>
      </c>
      <c r="W12">
        <v>35.9236</v>
      </c>
      <c r="X12">
        <v>117.26090000000001</v>
      </c>
      <c r="Y12">
        <v>0</v>
      </c>
      <c r="Z12">
        <v>13.1076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38.7684</v>
      </c>
      <c r="AH12">
        <v>152.94049999999999</v>
      </c>
      <c r="AI12">
        <v>19.094999999999999</v>
      </c>
      <c r="AJ12">
        <v>0</v>
      </c>
      <c r="AK12">
        <v>51.267600000000002</v>
      </c>
      <c r="AL12">
        <v>79.364599999999996</v>
      </c>
      <c r="AM12">
        <v>0</v>
      </c>
      <c r="AN12">
        <v>0.68867999999999996</v>
      </c>
      <c r="AO12">
        <v>19.11</v>
      </c>
      <c r="AP12">
        <v>12.9381</v>
      </c>
      <c r="AQ12">
        <v>0</v>
      </c>
      <c r="AR12">
        <v>48.576000000000001</v>
      </c>
      <c r="AS12">
        <v>32.284799999999997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66.42</v>
      </c>
      <c r="BA12">
        <f t="shared" si="1"/>
        <v>2322.347589</v>
      </c>
      <c r="BB12">
        <v>9</v>
      </c>
      <c r="BD12">
        <v>16.95</v>
      </c>
      <c r="BE12">
        <v>7.45</v>
      </c>
      <c r="BF12">
        <v>1.1499999999999999</v>
      </c>
      <c r="BG12">
        <v>3.97</v>
      </c>
      <c r="BH12">
        <v>5.63</v>
      </c>
      <c r="BI12">
        <v>4.6900000000000004</v>
      </c>
      <c r="BJ12">
        <v>3.21</v>
      </c>
      <c r="BK12">
        <v>3.33</v>
      </c>
      <c r="BL12">
        <v>2.0299999999999998</v>
      </c>
      <c r="BM12">
        <v>1.59</v>
      </c>
      <c r="BN12">
        <v>0.5</v>
      </c>
      <c r="BO12">
        <v>8.91</v>
      </c>
      <c r="BP12">
        <v>0</v>
      </c>
      <c r="BQ12">
        <v>4.29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66.42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3.7</v>
      </c>
      <c r="K13">
        <v>136.7919</v>
      </c>
      <c r="L13">
        <v>358.50049999999999</v>
      </c>
      <c r="M13">
        <v>85</v>
      </c>
      <c r="N13">
        <v>118.125</v>
      </c>
      <c r="O13">
        <v>123.66562500000001</v>
      </c>
      <c r="P13">
        <v>137.25</v>
      </c>
      <c r="Q13">
        <v>16.583300000000001</v>
      </c>
      <c r="R13">
        <v>31.617699999999999</v>
      </c>
      <c r="S13">
        <v>19.590499999999999</v>
      </c>
      <c r="T13">
        <v>0</v>
      </c>
      <c r="U13">
        <v>345.375</v>
      </c>
      <c r="V13">
        <v>16.37</v>
      </c>
      <c r="W13">
        <v>35.9236</v>
      </c>
      <c r="X13">
        <v>117.26090000000001</v>
      </c>
      <c r="Y13">
        <v>0</v>
      </c>
      <c r="Z13">
        <v>13.1076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38.7684</v>
      </c>
      <c r="AH13">
        <v>152.94049999999999</v>
      </c>
      <c r="AI13">
        <v>19.094999999999999</v>
      </c>
      <c r="AJ13">
        <v>0</v>
      </c>
      <c r="AK13">
        <v>51.267600000000002</v>
      </c>
      <c r="AL13">
        <v>79.364599999999996</v>
      </c>
      <c r="AM13">
        <v>0</v>
      </c>
      <c r="AN13">
        <v>0.68867999999999996</v>
      </c>
      <c r="AO13">
        <v>19.11</v>
      </c>
      <c r="AP13">
        <v>12.9381</v>
      </c>
      <c r="AQ13">
        <v>0</v>
      </c>
      <c r="AR13">
        <v>48.576000000000001</v>
      </c>
      <c r="AS13">
        <v>31.897383000000001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66.42</v>
      </c>
      <c r="BA13">
        <f t="shared" si="1"/>
        <v>2297.3106720000001</v>
      </c>
      <c r="BB13">
        <v>10</v>
      </c>
      <c r="BD13">
        <v>16.95</v>
      </c>
      <c r="BE13">
        <v>7.45</v>
      </c>
      <c r="BF13">
        <v>1.1499999999999999</v>
      </c>
      <c r="BG13">
        <v>3.97</v>
      </c>
      <c r="BH13">
        <v>5.63</v>
      </c>
      <c r="BI13">
        <v>4.6900000000000004</v>
      </c>
      <c r="BJ13">
        <v>3.21</v>
      </c>
      <c r="BK13">
        <v>3.33</v>
      </c>
      <c r="BL13">
        <v>2.0299999999999998</v>
      </c>
      <c r="BM13">
        <v>1.59</v>
      </c>
      <c r="BN13">
        <v>0.5</v>
      </c>
      <c r="BO13">
        <v>8.91</v>
      </c>
      <c r="BP13">
        <v>0</v>
      </c>
      <c r="BQ13">
        <v>4.29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66.42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3.7</v>
      </c>
      <c r="K14">
        <v>136.7919</v>
      </c>
      <c r="L14">
        <v>342.50049999999999</v>
      </c>
      <c r="M14">
        <v>85</v>
      </c>
      <c r="N14">
        <v>118.125</v>
      </c>
      <c r="O14">
        <v>123.66562500000001</v>
      </c>
      <c r="P14">
        <v>137.25</v>
      </c>
      <c r="Q14">
        <v>16.583300000000001</v>
      </c>
      <c r="R14">
        <v>31.617699999999999</v>
      </c>
      <c r="S14">
        <v>19.590499999999999</v>
      </c>
      <c r="T14">
        <v>0</v>
      </c>
      <c r="U14">
        <v>345.375</v>
      </c>
      <c r="V14">
        <v>7.2653999999999996</v>
      </c>
      <c r="W14">
        <v>35.9236</v>
      </c>
      <c r="X14">
        <v>117.26090000000001</v>
      </c>
      <c r="Y14">
        <v>0</v>
      </c>
      <c r="Z14">
        <v>13.1076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38.7684</v>
      </c>
      <c r="AH14">
        <v>152.94049999999999</v>
      </c>
      <c r="AI14">
        <v>19.094999999999999</v>
      </c>
      <c r="AJ14">
        <v>0</v>
      </c>
      <c r="AK14">
        <v>51.267600000000002</v>
      </c>
      <c r="AL14">
        <v>79.364599999999996</v>
      </c>
      <c r="AM14">
        <v>0</v>
      </c>
      <c r="AN14">
        <v>0.68867999999999996</v>
      </c>
      <c r="AO14">
        <v>19.11</v>
      </c>
      <c r="AP14">
        <v>12.9381</v>
      </c>
      <c r="AQ14">
        <v>0</v>
      </c>
      <c r="AR14">
        <v>48.576000000000001</v>
      </c>
      <c r="AS14">
        <v>31.897383000000001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66.42</v>
      </c>
      <c r="BA14">
        <f t="shared" si="1"/>
        <v>2272.2060720000004</v>
      </c>
      <c r="BB14">
        <v>11</v>
      </c>
      <c r="BD14">
        <v>16.95</v>
      </c>
      <c r="BE14">
        <v>7.45</v>
      </c>
      <c r="BF14">
        <v>1.1499999999999999</v>
      </c>
      <c r="BG14">
        <v>3.97</v>
      </c>
      <c r="BH14">
        <v>5.63</v>
      </c>
      <c r="BI14">
        <v>4.6900000000000004</v>
      </c>
      <c r="BJ14">
        <v>3.21</v>
      </c>
      <c r="BK14">
        <v>3.33</v>
      </c>
      <c r="BL14">
        <v>2.0299999999999998</v>
      </c>
      <c r="BM14">
        <v>1.59</v>
      </c>
      <c r="BN14">
        <v>0.5</v>
      </c>
      <c r="BO14">
        <v>8.91</v>
      </c>
      <c r="BP14">
        <v>0</v>
      </c>
      <c r="BQ14">
        <v>4.29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66.42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3.7</v>
      </c>
      <c r="K15">
        <v>128</v>
      </c>
      <c r="L15">
        <v>359.64949999999999</v>
      </c>
      <c r="M15">
        <v>85</v>
      </c>
      <c r="N15">
        <v>118.125</v>
      </c>
      <c r="O15">
        <v>123.66562500000001</v>
      </c>
      <c r="P15">
        <v>137.25</v>
      </c>
      <c r="Q15">
        <v>12.583299999999999</v>
      </c>
      <c r="R15">
        <v>24.617699999999999</v>
      </c>
      <c r="S15">
        <v>15.5905</v>
      </c>
      <c r="T15">
        <v>0</v>
      </c>
      <c r="U15">
        <v>345.375</v>
      </c>
      <c r="V15">
        <v>11.1046</v>
      </c>
      <c r="W15">
        <v>35.9236</v>
      </c>
      <c r="X15">
        <v>117.26090000000001</v>
      </c>
      <c r="Y15">
        <v>0</v>
      </c>
      <c r="Z15">
        <v>13.1076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38.7684</v>
      </c>
      <c r="AH15">
        <v>152.94049999999999</v>
      </c>
      <c r="AI15">
        <v>19.094999999999999</v>
      </c>
      <c r="AJ15">
        <v>0</v>
      </c>
      <c r="AK15">
        <v>51.267600000000002</v>
      </c>
      <c r="AL15">
        <v>79.364599999999996</v>
      </c>
      <c r="AM15">
        <v>0</v>
      </c>
      <c r="AN15">
        <v>0.68867999999999996</v>
      </c>
      <c r="AO15">
        <v>19.11</v>
      </c>
      <c r="AP15">
        <v>10.888500000000001</v>
      </c>
      <c r="AQ15">
        <v>0</v>
      </c>
      <c r="AR15">
        <v>48.576000000000001</v>
      </c>
      <c r="AS15">
        <v>31.897383000000001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66.42</v>
      </c>
      <c r="BA15">
        <f t="shared" si="1"/>
        <v>2267.3527720000006</v>
      </c>
      <c r="BB15">
        <v>12</v>
      </c>
      <c r="BD15">
        <v>16.95</v>
      </c>
      <c r="BE15">
        <v>7.45</v>
      </c>
      <c r="BF15">
        <v>1.1499999999999999</v>
      </c>
      <c r="BG15">
        <v>3.97</v>
      </c>
      <c r="BH15">
        <v>5.63</v>
      </c>
      <c r="BI15">
        <v>4.6900000000000004</v>
      </c>
      <c r="BJ15">
        <v>3.21</v>
      </c>
      <c r="BK15">
        <v>3.33</v>
      </c>
      <c r="BL15">
        <v>2.0299999999999998</v>
      </c>
      <c r="BM15">
        <v>1.59</v>
      </c>
      <c r="BN15">
        <v>0.5</v>
      </c>
      <c r="BO15">
        <v>8.91</v>
      </c>
      <c r="BP15">
        <v>0</v>
      </c>
      <c r="BQ15">
        <v>4.29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66.42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3.7</v>
      </c>
      <c r="K16">
        <v>156</v>
      </c>
      <c r="L16">
        <v>359.64949999999999</v>
      </c>
      <c r="M16">
        <v>85</v>
      </c>
      <c r="N16">
        <v>118.125</v>
      </c>
      <c r="O16">
        <v>123.66562500000001</v>
      </c>
      <c r="P16">
        <v>137.25</v>
      </c>
      <c r="Q16">
        <v>12.583299999999999</v>
      </c>
      <c r="R16">
        <v>24.617699999999999</v>
      </c>
      <c r="S16">
        <v>15.5905</v>
      </c>
      <c r="T16">
        <v>0</v>
      </c>
      <c r="U16">
        <v>345.375</v>
      </c>
      <c r="V16">
        <v>11.1046</v>
      </c>
      <c r="W16">
        <v>35.9236</v>
      </c>
      <c r="X16">
        <v>117.26090000000001</v>
      </c>
      <c r="Y16">
        <v>0</v>
      </c>
      <c r="Z16">
        <v>13.1076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38.7684</v>
      </c>
      <c r="AH16">
        <v>152.94049999999999</v>
      </c>
      <c r="AI16">
        <v>19.094999999999999</v>
      </c>
      <c r="AJ16">
        <v>0</v>
      </c>
      <c r="AK16">
        <v>51.267600000000002</v>
      </c>
      <c r="AL16">
        <v>79.364599999999996</v>
      </c>
      <c r="AM16">
        <v>0</v>
      </c>
      <c r="AN16">
        <v>0.68867999999999996</v>
      </c>
      <c r="AO16">
        <v>19.11</v>
      </c>
      <c r="AP16">
        <v>10.888500000000001</v>
      </c>
      <c r="AQ16">
        <v>0</v>
      </c>
      <c r="AR16">
        <v>53.543999999999997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66.42</v>
      </c>
      <c r="BA16">
        <f t="shared" si="1"/>
        <v>2300.320772</v>
      </c>
      <c r="BB16">
        <v>13</v>
      </c>
      <c r="BD16">
        <v>16.95</v>
      </c>
      <c r="BE16">
        <v>7.45</v>
      </c>
      <c r="BF16">
        <v>1.1499999999999999</v>
      </c>
      <c r="BG16">
        <v>3.97</v>
      </c>
      <c r="BH16">
        <v>5.63</v>
      </c>
      <c r="BI16">
        <v>4.6900000000000004</v>
      </c>
      <c r="BJ16">
        <v>3.21</v>
      </c>
      <c r="BK16">
        <v>3.33</v>
      </c>
      <c r="BL16">
        <v>2.0299999999999998</v>
      </c>
      <c r="BM16">
        <v>1.59</v>
      </c>
      <c r="BN16">
        <v>0.5</v>
      </c>
      <c r="BO16">
        <v>8.91</v>
      </c>
      <c r="BP16">
        <v>0</v>
      </c>
      <c r="BQ16">
        <v>4.29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66.42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3.7</v>
      </c>
      <c r="K17">
        <v>142</v>
      </c>
      <c r="L17">
        <v>359.64949999999999</v>
      </c>
      <c r="M17">
        <v>85</v>
      </c>
      <c r="N17">
        <v>118.125</v>
      </c>
      <c r="O17">
        <v>123.66562500000001</v>
      </c>
      <c r="P17">
        <v>137.25</v>
      </c>
      <c r="Q17">
        <v>12.583299999999999</v>
      </c>
      <c r="R17">
        <v>24.617699999999999</v>
      </c>
      <c r="S17">
        <v>15.5905</v>
      </c>
      <c r="T17">
        <v>0</v>
      </c>
      <c r="U17">
        <v>345.375</v>
      </c>
      <c r="V17">
        <v>11.1046</v>
      </c>
      <c r="W17">
        <v>35.9236</v>
      </c>
      <c r="X17">
        <v>117.26090000000001</v>
      </c>
      <c r="Y17">
        <v>0</v>
      </c>
      <c r="Z17">
        <v>13.1076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38.7684</v>
      </c>
      <c r="AH17">
        <v>152.94049999999999</v>
      </c>
      <c r="AI17">
        <v>19.094999999999999</v>
      </c>
      <c r="AJ17">
        <v>0</v>
      </c>
      <c r="AK17">
        <v>51.267600000000002</v>
      </c>
      <c r="AL17">
        <v>79.364599999999996</v>
      </c>
      <c r="AM17">
        <v>0</v>
      </c>
      <c r="AN17">
        <v>0.68867999999999996</v>
      </c>
      <c r="AO17">
        <v>19.11</v>
      </c>
      <c r="AP17">
        <v>10.888500000000001</v>
      </c>
      <c r="AQ17">
        <v>0</v>
      </c>
      <c r="AR17">
        <v>53.543999999999997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62.69</v>
      </c>
      <c r="BA17">
        <f t="shared" si="1"/>
        <v>2282.5907720000005</v>
      </c>
      <c r="BB17">
        <v>14</v>
      </c>
      <c r="BD17">
        <v>16.95</v>
      </c>
      <c r="BE17">
        <v>3.72</v>
      </c>
      <c r="BF17">
        <v>1.1499999999999999</v>
      </c>
      <c r="BG17">
        <v>3.97</v>
      </c>
      <c r="BH17">
        <v>5.63</v>
      </c>
      <c r="BI17">
        <v>4.6900000000000004</v>
      </c>
      <c r="BJ17">
        <v>3.21</v>
      </c>
      <c r="BK17">
        <v>3.33</v>
      </c>
      <c r="BL17">
        <v>2.0299999999999998</v>
      </c>
      <c r="BM17">
        <v>1.59</v>
      </c>
      <c r="BN17">
        <v>0.5</v>
      </c>
      <c r="BO17">
        <v>8.91</v>
      </c>
      <c r="BP17">
        <v>0</v>
      </c>
      <c r="BQ17">
        <v>4.29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62.69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3.7</v>
      </c>
      <c r="K18">
        <v>156</v>
      </c>
      <c r="L18">
        <v>359.64949999999999</v>
      </c>
      <c r="M18">
        <v>85</v>
      </c>
      <c r="N18">
        <v>118.125</v>
      </c>
      <c r="O18">
        <v>123.66562500000001</v>
      </c>
      <c r="P18">
        <v>137.25</v>
      </c>
      <c r="Q18">
        <v>12.583299999999999</v>
      </c>
      <c r="R18">
        <v>24.617699999999999</v>
      </c>
      <c r="S18">
        <v>15.5905</v>
      </c>
      <c r="T18">
        <v>0</v>
      </c>
      <c r="U18">
        <v>345.375</v>
      </c>
      <c r="V18">
        <v>11.1046</v>
      </c>
      <c r="W18">
        <v>35.9236</v>
      </c>
      <c r="X18">
        <v>117.26090000000001</v>
      </c>
      <c r="Y18">
        <v>0</v>
      </c>
      <c r="Z18">
        <v>13.1076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38.7684</v>
      </c>
      <c r="AH18">
        <v>152.94049999999999</v>
      </c>
      <c r="AI18">
        <v>19.094999999999999</v>
      </c>
      <c r="AJ18">
        <v>0</v>
      </c>
      <c r="AK18">
        <v>51.267600000000002</v>
      </c>
      <c r="AL18">
        <v>79.364599999999996</v>
      </c>
      <c r="AM18">
        <v>0</v>
      </c>
      <c r="AN18">
        <v>0.68867999999999996</v>
      </c>
      <c r="AO18">
        <v>19.11</v>
      </c>
      <c r="AP18">
        <v>10.888500000000001</v>
      </c>
      <c r="AQ18">
        <v>0</v>
      </c>
      <c r="AR18">
        <v>53.543999999999997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62.69</v>
      </c>
      <c r="BA18">
        <f t="shared" si="1"/>
        <v>2296.590772</v>
      </c>
      <c r="BB18">
        <v>15</v>
      </c>
      <c r="BD18">
        <v>16.95</v>
      </c>
      <c r="BE18">
        <v>3.72</v>
      </c>
      <c r="BF18">
        <v>1.1499999999999999</v>
      </c>
      <c r="BG18">
        <v>3.97</v>
      </c>
      <c r="BH18">
        <v>5.63</v>
      </c>
      <c r="BI18">
        <v>4.6900000000000004</v>
      </c>
      <c r="BJ18">
        <v>3.21</v>
      </c>
      <c r="BK18">
        <v>3.33</v>
      </c>
      <c r="BL18">
        <v>2.0299999999999998</v>
      </c>
      <c r="BM18">
        <v>1.59</v>
      </c>
      <c r="BN18">
        <v>0.5</v>
      </c>
      <c r="BO18">
        <v>8.91</v>
      </c>
      <c r="BP18">
        <v>0</v>
      </c>
      <c r="BQ18">
        <v>4.29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62.69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3.7</v>
      </c>
      <c r="K19">
        <v>142</v>
      </c>
      <c r="L19">
        <v>359.64949999999999</v>
      </c>
      <c r="M19">
        <v>85</v>
      </c>
      <c r="N19">
        <v>118.125</v>
      </c>
      <c r="O19">
        <v>123.66562500000001</v>
      </c>
      <c r="P19">
        <v>137.25</v>
      </c>
      <c r="Q19">
        <v>12.583299999999999</v>
      </c>
      <c r="R19">
        <v>24.617699999999999</v>
      </c>
      <c r="S19">
        <v>15.5905</v>
      </c>
      <c r="T19">
        <v>0</v>
      </c>
      <c r="U19">
        <v>345.375</v>
      </c>
      <c r="V19">
        <v>11.1046</v>
      </c>
      <c r="W19">
        <v>35.9236</v>
      </c>
      <c r="X19">
        <v>117.26090000000001</v>
      </c>
      <c r="Y19">
        <v>0</v>
      </c>
      <c r="Z19">
        <v>13.1076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38.7684</v>
      </c>
      <c r="AH19">
        <v>152.94049999999999</v>
      </c>
      <c r="AI19">
        <v>19.094999999999999</v>
      </c>
      <c r="AJ19">
        <v>0</v>
      </c>
      <c r="AK19">
        <v>51.267600000000002</v>
      </c>
      <c r="AL19">
        <v>79.364599999999996</v>
      </c>
      <c r="AM19">
        <v>0</v>
      </c>
      <c r="AN19">
        <v>0.68867999999999996</v>
      </c>
      <c r="AO19">
        <v>19.11</v>
      </c>
      <c r="AP19">
        <v>11.0166</v>
      </c>
      <c r="AQ19">
        <v>0</v>
      </c>
      <c r="AR19">
        <v>53.543999999999997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62.69</v>
      </c>
      <c r="BA19">
        <f t="shared" si="1"/>
        <v>2282.7188720000004</v>
      </c>
      <c r="BB19">
        <v>16</v>
      </c>
      <c r="BD19">
        <v>16.95</v>
      </c>
      <c r="BE19">
        <v>3.72</v>
      </c>
      <c r="BF19">
        <v>1.1499999999999999</v>
      </c>
      <c r="BG19">
        <v>3.97</v>
      </c>
      <c r="BH19">
        <v>5.63</v>
      </c>
      <c r="BI19">
        <v>4.6900000000000004</v>
      </c>
      <c r="BJ19">
        <v>3.21</v>
      </c>
      <c r="BK19">
        <v>3.33</v>
      </c>
      <c r="BL19">
        <v>2.0299999999999998</v>
      </c>
      <c r="BM19">
        <v>1.59</v>
      </c>
      <c r="BN19">
        <v>0.5</v>
      </c>
      <c r="BO19">
        <v>8.91</v>
      </c>
      <c r="BP19">
        <v>0</v>
      </c>
      <c r="BQ19">
        <v>4.29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62.69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3.7</v>
      </c>
      <c r="K20">
        <v>119</v>
      </c>
      <c r="L20">
        <v>359.64949999999999</v>
      </c>
      <c r="M20">
        <v>85</v>
      </c>
      <c r="N20">
        <v>118.125</v>
      </c>
      <c r="O20">
        <v>123.66562500000001</v>
      </c>
      <c r="P20">
        <v>137.25</v>
      </c>
      <c r="Q20">
        <v>12.583299999999999</v>
      </c>
      <c r="R20">
        <v>24.617699999999999</v>
      </c>
      <c r="S20">
        <v>15.5905</v>
      </c>
      <c r="T20">
        <v>0</v>
      </c>
      <c r="U20">
        <v>345.375</v>
      </c>
      <c r="V20">
        <v>11.1046</v>
      </c>
      <c r="W20">
        <v>35.9236</v>
      </c>
      <c r="X20">
        <v>117.26090000000001</v>
      </c>
      <c r="Y20">
        <v>0</v>
      </c>
      <c r="Z20">
        <v>13.1076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38.7684</v>
      </c>
      <c r="AH20">
        <v>152.94049999999999</v>
      </c>
      <c r="AI20">
        <v>19.094999999999999</v>
      </c>
      <c r="AJ20">
        <v>0</v>
      </c>
      <c r="AK20">
        <v>51.267600000000002</v>
      </c>
      <c r="AL20">
        <v>79.364599999999996</v>
      </c>
      <c r="AM20">
        <v>0</v>
      </c>
      <c r="AN20">
        <v>0.68867999999999996</v>
      </c>
      <c r="AO20">
        <v>19.11</v>
      </c>
      <c r="AP20">
        <v>11.0166</v>
      </c>
      <c r="AQ20">
        <v>0</v>
      </c>
      <c r="AR20">
        <v>48.576000000000001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62.69</v>
      </c>
      <c r="BA20">
        <f t="shared" si="1"/>
        <v>2254.7508720000005</v>
      </c>
      <c r="BB20">
        <v>17</v>
      </c>
      <c r="BD20">
        <v>16.95</v>
      </c>
      <c r="BE20">
        <v>3.72</v>
      </c>
      <c r="BF20">
        <v>1.1499999999999999</v>
      </c>
      <c r="BG20">
        <v>3.97</v>
      </c>
      <c r="BH20">
        <v>5.63</v>
      </c>
      <c r="BI20">
        <v>4.6900000000000004</v>
      </c>
      <c r="BJ20">
        <v>3.21</v>
      </c>
      <c r="BK20">
        <v>3.33</v>
      </c>
      <c r="BL20">
        <v>2.0299999999999998</v>
      </c>
      <c r="BM20">
        <v>1.59</v>
      </c>
      <c r="BN20">
        <v>0.5</v>
      </c>
      <c r="BO20">
        <v>8.91</v>
      </c>
      <c r="BP20">
        <v>0</v>
      </c>
      <c r="BQ20">
        <v>4.29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62.69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3.7</v>
      </c>
      <c r="K21">
        <v>110</v>
      </c>
      <c r="L21">
        <v>359.64949999999999</v>
      </c>
      <c r="M21">
        <v>85</v>
      </c>
      <c r="N21">
        <v>118.125</v>
      </c>
      <c r="O21">
        <v>123.66562500000001</v>
      </c>
      <c r="P21">
        <v>137.25</v>
      </c>
      <c r="Q21">
        <v>12.583299999999999</v>
      </c>
      <c r="R21">
        <v>24.617699999999999</v>
      </c>
      <c r="S21">
        <v>15.5905</v>
      </c>
      <c r="T21">
        <v>0</v>
      </c>
      <c r="U21">
        <v>345.375</v>
      </c>
      <c r="V21">
        <v>11.1046</v>
      </c>
      <c r="W21">
        <v>35.9236</v>
      </c>
      <c r="X21">
        <v>117.26090000000001</v>
      </c>
      <c r="Y21">
        <v>0</v>
      </c>
      <c r="Z21">
        <v>13.1076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38.7684</v>
      </c>
      <c r="AH21">
        <v>152.94049999999999</v>
      </c>
      <c r="AI21">
        <v>19.094999999999999</v>
      </c>
      <c r="AJ21">
        <v>0</v>
      </c>
      <c r="AK21">
        <v>51.267600000000002</v>
      </c>
      <c r="AL21">
        <v>79.364599999999996</v>
      </c>
      <c r="AM21">
        <v>0</v>
      </c>
      <c r="AN21">
        <v>0.68867999999999996</v>
      </c>
      <c r="AO21">
        <v>19.11</v>
      </c>
      <c r="AP21">
        <v>11.0166</v>
      </c>
      <c r="AQ21">
        <v>0</v>
      </c>
      <c r="AR21">
        <v>48.576000000000001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62.69</v>
      </c>
      <c r="BA21">
        <f t="shared" si="1"/>
        <v>2245.7508720000005</v>
      </c>
      <c r="BB21">
        <v>18</v>
      </c>
      <c r="BD21">
        <v>16.95</v>
      </c>
      <c r="BE21">
        <v>3.72</v>
      </c>
      <c r="BF21">
        <v>1.1499999999999999</v>
      </c>
      <c r="BG21">
        <v>3.97</v>
      </c>
      <c r="BH21">
        <v>5.63</v>
      </c>
      <c r="BI21">
        <v>4.6900000000000004</v>
      </c>
      <c r="BJ21">
        <v>3.21</v>
      </c>
      <c r="BK21">
        <v>3.33</v>
      </c>
      <c r="BL21">
        <v>2.0299999999999998</v>
      </c>
      <c r="BM21">
        <v>1.59</v>
      </c>
      <c r="BN21">
        <v>0.5</v>
      </c>
      <c r="BO21">
        <v>8.91</v>
      </c>
      <c r="BP21">
        <v>0</v>
      </c>
      <c r="BQ21">
        <v>4.29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62.69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3.7</v>
      </c>
      <c r="K22">
        <v>110</v>
      </c>
      <c r="L22">
        <v>359.64949999999999</v>
      </c>
      <c r="M22">
        <v>85</v>
      </c>
      <c r="N22">
        <v>118.125</v>
      </c>
      <c r="O22">
        <v>123.66562500000001</v>
      </c>
      <c r="P22">
        <v>137.25</v>
      </c>
      <c r="Q22">
        <v>12.583299999999999</v>
      </c>
      <c r="R22">
        <v>24.617699999999999</v>
      </c>
      <c r="S22">
        <v>15.5905</v>
      </c>
      <c r="T22">
        <v>0</v>
      </c>
      <c r="U22">
        <v>345.375</v>
      </c>
      <c r="V22">
        <v>11.1046</v>
      </c>
      <c r="W22">
        <v>35.9236</v>
      </c>
      <c r="X22">
        <v>117.26090000000001</v>
      </c>
      <c r="Y22">
        <v>0</v>
      </c>
      <c r="Z22">
        <v>13.1076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38.7684</v>
      </c>
      <c r="AH22">
        <v>152.94049999999999</v>
      </c>
      <c r="AI22">
        <v>19.094999999999999</v>
      </c>
      <c r="AJ22">
        <v>0</v>
      </c>
      <c r="AK22">
        <v>51.267600000000002</v>
      </c>
      <c r="AL22">
        <v>79.364599999999996</v>
      </c>
      <c r="AM22">
        <v>4.6654999999999998</v>
      </c>
      <c r="AN22">
        <v>0.68867999999999996</v>
      </c>
      <c r="AO22">
        <v>19.11</v>
      </c>
      <c r="AP22">
        <v>11.0166</v>
      </c>
      <c r="AQ22">
        <v>0</v>
      </c>
      <c r="AR22">
        <v>48.576000000000001</v>
      </c>
      <c r="AS22">
        <v>32.284799999999997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62.69</v>
      </c>
      <c r="BA22">
        <f t="shared" si="1"/>
        <v>2250.8037890000005</v>
      </c>
      <c r="BB22">
        <v>19</v>
      </c>
      <c r="BD22">
        <v>16.95</v>
      </c>
      <c r="BE22">
        <v>3.72</v>
      </c>
      <c r="BF22">
        <v>1.1499999999999999</v>
      </c>
      <c r="BG22">
        <v>3.97</v>
      </c>
      <c r="BH22">
        <v>5.63</v>
      </c>
      <c r="BI22">
        <v>4.6900000000000004</v>
      </c>
      <c r="BJ22">
        <v>3.21</v>
      </c>
      <c r="BK22">
        <v>3.33</v>
      </c>
      <c r="BL22">
        <v>2.0299999999999998</v>
      </c>
      <c r="BM22">
        <v>1.59</v>
      </c>
      <c r="BN22">
        <v>0.5</v>
      </c>
      <c r="BO22">
        <v>8.91</v>
      </c>
      <c r="BP22">
        <v>0</v>
      </c>
      <c r="BQ22">
        <v>4.29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62.69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3.7</v>
      </c>
      <c r="K23">
        <v>110</v>
      </c>
      <c r="L23">
        <v>359.64949999999999</v>
      </c>
      <c r="M23">
        <v>85</v>
      </c>
      <c r="N23">
        <v>118.125</v>
      </c>
      <c r="O23">
        <v>123.66562500000001</v>
      </c>
      <c r="P23">
        <v>137.25</v>
      </c>
      <c r="Q23">
        <v>12.583299999999999</v>
      </c>
      <c r="R23">
        <v>24.617699999999999</v>
      </c>
      <c r="S23">
        <v>15.5905</v>
      </c>
      <c r="T23">
        <v>0</v>
      </c>
      <c r="U23">
        <v>367.875</v>
      </c>
      <c r="V23">
        <v>11.1046</v>
      </c>
      <c r="W23">
        <v>44.609900000000003</v>
      </c>
      <c r="X23">
        <v>146.26089999999999</v>
      </c>
      <c r="Y23">
        <v>0</v>
      </c>
      <c r="Z23">
        <v>13.1076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38.7684</v>
      </c>
      <c r="AH23">
        <v>152.94049999999999</v>
      </c>
      <c r="AI23">
        <v>19.094999999999999</v>
      </c>
      <c r="AJ23">
        <v>0</v>
      </c>
      <c r="AK23">
        <v>51.267600000000002</v>
      </c>
      <c r="AL23">
        <v>79.364599999999996</v>
      </c>
      <c r="AM23">
        <v>9.5309500000000007</v>
      </c>
      <c r="AN23">
        <v>0.68867999999999996</v>
      </c>
      <c r="AO23">
        <v>19.11</v>
      </c>
      <c r="AP23">
        <v>11.0166</v>
      </c>
      <c r="AQ23">
        <v>9.702</v>
      </c>
      <c r="AR23">
        <v>48.576000000000001</v>
      </c>
      <c r="AS23">
        <v>32.284799999999997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62.69</v>
      </c>
      <c r="BA23">
        <f t="shared" si="1"/>
        <v>2325.5575390000004</v>
      </c>
      <c r="BB23">
        <v>20</v>
      </c>
      <c r="BD23">
        <v>16.95</v>
      </c>
      <c r="BE23">
        <v>3.72</v>
      </c>
      <c r="BF23">
        <v>1.1499999999999999</v>
      </c>
      <c r="BG23">
        <v>3.97</v>
      </c>
      <c r="BH23">
        <v>5.63</v>
      </c>
      <c r="BI23">
        <v>4.6900000000000004</v>
      </c>
      <c r="BJ23">
        <v>3.21</v>
      </c>
      <c r="BK23">
        <v>3.33</v>
      </c>
      <c r="BL23">
        <v>2.0299999999999998</v>
      </c>
      <c r="BM23">
        <v>1.59</v>
      </c>
      <c r="BN23">
        <v>0.5</v>
      </c>
      <c r="BO23">
        <v>8.91</v>
      </c>
      <c r="BP23">
        <v>0</v>
      </c>
      <c r="BQ23">
        <v>4.29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62.69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3.7</v>
      </c>
      <c r="K24">
        <v>112.9528</v>
      </c>
      <c r="L24">
        <v>359.64949999999999</v>
      </c>
      <c r="M24">
        <v>85</v>
      </c>
      <c r="N24">
        <v>118.125</v>
      </c>
      <c r="O24">
        <v>123.66562500000001</v>
      </c>
      <c r="P24">
        <v>137.25</v>
      </c>
      <c r="Q24">
        <v>17.277699999999999</v>
      </c>
      <c r="R24">
        <v>34.622999999999998</v>
      </c>
      <c r="S24">
        <v>21.687000000000001</v>
      </c>
      <c r="T24">
        <v>0</v>
      </c>
      <c r="U24">
        <v>379.125</v>
      </c>
      <c r="V24">
        <v>15.1046</v>
      </c>
      <c r="W24">
        <v>44.609900000000003</v>
      </c>
      <c r="X24">
        <v>146.26089999999999</v>
      </c>
      <c r="Y24">
        <v>0</v>
      </c>
      <c r="Z24">
        <v>13.1076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38.7684</v>
      </c>
      <c r="AH24">
        <v>152.94049999999999</v>
      </c>
      <c r="AI24">
        <v>19.094999999999999</v>
      </c>
      <c r="AJ24">
        <v>0</v>
      </c>
      <c r="AK24">
        <v>51.267600000000002</v>
      </c>
      <c r="AL24">
        <v>79.364599999999996</v>
      </c>
      <c r="AM24">
        <v>10.557359999999999</v>
      </c>
      <c r="AN24">
        <v>0.68867999999999996</v>
      </c>
      <c r="AO24">
        <v>19.11</v>
      </c>
      <c r="AP24">
        <v>11.0166</v>
      </c>
      <c r="AQ24">
        <v>21.923999999999999</v>
      </c>
      <c r="AR24">
        <v>48.576000000000001</v>
      </c>
      <c r="AS24">
        <v>32.284799999999997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62.69</v>
      </c>
      <c r="BA24">
        <f t="shared" si="1"/>
        <v>2377.8049489999999</v>
      </c>
      <c r="BB24">
        <v>21</v>
      </c>
      <c r="BD24">
        <v>16.95</v>
      </c>
      <c r="BE24">
        <v>3.72</v>
      </c>
      <c r="BF24">
        <v>1.1499999999999999</v>
      </c>
      <c r="BG24">
        <v>3.97</v>
      </c>
      <c r="BH24">
        <v>5.63</v>
      </c>
      <c r="BI24">
        <v>4.6900000000000004</v>
      </c>
      <c r="BJ24">
        <v>3.21</v>
      </c>
      <c r="BK24">
        <v>3.33</v>
      </c>
      <c r="BL24">
        <v>2.0299999999999998</v>
      </c>
      <c r="BM24">
        <v>1.59</v>
      </c>
      <c r="BN24">
        <v>0.5</v>
      </c>
      <c r="BO24">
        <v>8.91</v>
      </c>
      <c r="BP24">
        <v>0</v>
      </c>
      <c r="BQ24">
        <v>4.29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62.69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3.7</v>
      </c>
      <c r="K25">
        <v>112.9528</v>
      </c>
      <c r="L25">
        <v>359.64949999999999</v>
      </c>
      <c r="M25">
        <v>85</v>
      </c>
      <c r="N25">
        <v>118.125</v>
      </c>
      <c r="O25">
        <v>123.66562500000001</v>
      </c>
      <c r="P25">
        <v>137.25</v>
      </c>
      <c r="Q25">
        <v>17.277699999999999</v>
      </c>
      <c r="R25">
        <v>34.622999999999998</v>
      </c>
      <c r="S25">
        <v>21.687000000000001</v>
      </c>
      <c r="T25">
        <v>0</v>
      </c>
      <c r="U25">
        <v>384.75</v>
      </c>
      <c r="V25">
        <v>15.1046</v>
      </c>
      <c r="W25">
        <v>44.609900000000003</v>
      </c>
      <c r="X25">
        <v>146.26089999999999</v>
      </c>
      <c r="Y25">
        <v>0</v>
      </c>
      <c r="Z25">
        <v>19.6614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38.7684</v>
      </c>
      <c r="AH25">
        <v>152.94049999999999</v>
      </c>
      <c r="AI25">
        <v>19.094999999999999</v>
      </c>
      <c r="AJ25">
        <v>0</v>
      </c>
      <c r="AK25">
        <v>51.267600000000002</v>
      </c>
      <c r="AL25">
        <v>79.364599999999996</v>
      </c>
      <c r="AM25">
        <v>15.804048</v>
      </c>
      <c r="AN25">
        <v>0.68867999999999996</v>
      </c>
      <c r="AO25">
        <v>19.11</v>
      </c>
      <c r="AP25">
        <v>11.0166</v>
      </c>
      <c r="AQ25">
        <v>32.886000000000003</v>
      </c>
      <c r="AR25">
        <v>48.576000000000001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62.69</v>
      </c>
      <c r="BA25">
        <f t="shared" si="1"/>
        <v>2405.8050199999998</v>
      </c>
      <c r="BB25">
        <v>22</v>
      </c>
      <c r="BD25">
        <v>16.95</v>
      </c>
      <c r="BE25">
        <v>3.72</v>
      </c>
      <c r="BF25">
        <v>1.1499999999999999</v>
      </c>
      <c r="BG25">
        <v>3.97</v>
      </c>
      <c r="BH25">
        <v>5.63</v>
      </c>
      <c r="BI25">
        <v>4.6900000000000004</v>
      </c>
      <c r="BJ25">
        <v>3.21</v>
      </c>
      <c r="BK25">
        <v>3.33</v>
      </c>
      <c r="BL25">
        <v>2.0299999999999998</v>
      </c>
      <c r="BM25">
        <v>1.59</v>
      </c>
      <c r="BN25">
        <v>0.5</v>
      </c>
      <c r="BO25">
        <v>8.91</v>
      </c>
      <c r="BP25">
        <v>0</v>
      </c>
      <c r="BQ25">
        <v>4.29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62.69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3.7</v>
      </c>
      <c r="K26">
        <v>112.9528</v>
      </c>
      <c r="L26">
        <v>359.64949999999999</v>
      </c>
      <c r="M26">
        <v>85</v>
      </c>
      <c r="N26">
        <v>118.125</v>
      </c>
      <c r="O26">
        <v>123.66562500000001</v>
      </c>
      <c r="P26">
        <v>137.25</v>
      </c>
      <c r="Q26">
        <v>17.277699999999999</v>
      </c>
      <c r="R26">
        <v>34.622999999999998</v>
      </c>
      <c r="S26">
        <v>21.687000000000001</v>
      </c>
      <c r="T26">
        <v>0</v>
      </c>
      <c r="U26">
        <v>393.75</v>
      </c>
      <c r="V26">
        <v>15.1046</v>
      </c>
      <c r="W26">
        <v>44.609900000000003</v>
      </c>
      <c r="X26">
        <v>146.26089999999999</v>
      </c>
      <c r="Y26">
        <v>0</v>
      </c>
      <c r="Z26">
        <v>19.6614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38.7684</v>
      </c>
      <c r="AH26">
        <v>152.94049999999999</v>
      </c>
      <c r="AI26">
        <v>19.094999999999999</v>
      </c>
      <c r="AJ26">
        <v>0</v>
      </c>
      <c r="AK26">
        <v>51.267600000000002</v>
      </c>
      <c r="AL26">
        <v>79.364599999999996</v>
      </c>
      <c r="AM26">
        <v>15.804048</v>
      </c>
      <c r="AN26">
        <v>0.68867999999999996</v>
      </c>
      <c r="AO26">
        <v>19.11</v>
      </c>
      <c r="AP26">
        <v>11.0166</v>
      </c>
      <c r="AQ26">
        <v>43.847999999999999</v>
      </c>
      <c r="AR26">
        <v>48.576000000000001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62.8</v>
      </c>
      <c r="BA26">
        <f t="shared" si="1"/>
        <v>2425.8770199999999</v>
      </c>
      <c r="BB26">
        <v>23</v>
      </c>
      <c r="BD26">
        <v>16.95</v>
      </c>
      <c r="BE26">
        <v>3.72</v>
      </c>
      <c r="BF26">
        <v>1.1499999999999999</v>
      </c>
      <c r="BG26">
        <v>3.97</v>
      </c>
      <c r="BH26">
        <v>5.63</v>
      </c>
      <c r="BI26">
        <v>4.6900000000000004</v>
      </c>
      <c r="BJ26">
        <v>3.21</v>
      </c>
      <c r="BK26">
        <v>3.39</v>
      </c>
      <c r="BL26">
        <v>2.08</v>
      </c>
      <c r="BM26">
        <v>1.59</v>
      </c>
      <c r="BN26">
        <v>0.5</v>
      </c>
      <c r="BO26">
        <v>8.91</v>
      </c>
      <c r="BP26">
        <v>0</v>
      </c>
      <c r="BQ26">
        <v>4.29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62.8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3.7</v>
      </c>
      <c r="K27">
        <v>112.9528</v>
      </c>
      <c r="L27">
        <v>359.64949999999999</v>
      </c>
      <c r="M27">
        <v>85</v>
      </c>
      <c r="N27">
        <v>118.125</v>
      </c>
      <c r="O27">
        <v>123.66562500000001</v>
      </c>
      <c r="P27">
        <v>137.25</v>
      </c>
      <c r="Q27">
        <v>17.277699999999999</v>
      </c>
      <c r="R27">
        <v>34.622999999999998</v>
      </c>
      <c r="S27">
        <v>21.687000000000001</v>
      </c>
      <c r="T27">
        <v>0</v>
      </c>
      <c r="U27">
        <v>338.625</v>
      </c>
      <c r="V27">
        <v>15.1046</v>
      </c>
      <c r="W27">
        <v>44.609900000000003</v>
      </c>
      <c r="X27">
        <v>146.26089999999999</v>
      </c>
      <c r="Y27">
        <v>0</v>
      </c>
      <c r="Z27">
        <v>19.6614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38.7684</v>
      </c>
      <c r="AH27">
        <v>152.94049999999999</v>
      </c>
      <c r="AI27">
        <v>19.094999999999999</v>
      </c>
      <c r="AJ27">
        <v>0</v>
      </c>
      <c r="AK27">
        <v>51.267600000000002</v>
      </c>
      <c r="AL27">
        <v>83.664000000000001</v>
      </c>
      <c r="AM27">
        <v>15.804048</v>
      </c>
      <c r="AN27">
        <v>0.68867999999999996</v>
      </c>
      <c r="AO27">
        <v>19.11</v>
      </c>
      <c r="AP27">
        <v>11.529</v>
      </c>
      <c r="AQ27">
        <v>43.847999999999999</v>
      </c>
      <c r="AR27">
        <v>48.576000000000001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62.560000000000009</v>
      </c>
      <c r="BA27">
        <f t="shared" si="1"/>
        <v>2375.3238200000001</v>
      </c>
      <c r="BB27">
        <v>24</v>
      </c>
      <c r="BD27">
        <v>16.05</v>
      </c>
      <c r="BE27">
        <v>3.81</v>
      </c>
      <c r="BF27">
        <v>1.0900000000000001</v>
      </c>
      <c r="BG27">
        <v>4.09</v>
      </c>
      <c r="BH27">
        <v>5.81</v>
      </c>
      <c r="BI27">
        <v>4.78</v>
      </c>
      <c r="BJ27">
        <v>3.11</v>
      </c>
      <c r="BK27">
        <v>3.39</v>
      </c>
      <c r="BL27">
        <v>2.17</v>
      </c>
      <c r="BM27">
        <v>1.59</v>
      </c>
      <c r="BN27">
        <v>0.52</v>
      </c>
      <c r="BO27">
        <v>9.1300000000000008</v>
      </c>
      <c r="BP27">
        <v>0</v>
      </c>
      <c r="BQ27">
        <v>4.42</v>
      </c>
      <c r="BR27">
        <v>2.15</v>
      </c>
      <c r="BS27">
        <v>0.45</v>
      </c>
      <c r="BT27">
        <v>0</v>
      </c>
      <c r="BU27">
        <v>0</v>
      </c>
      <c r="BV27">
        <v>0</v>
      </c>
      <c r="BW27">
        <f t="shared" si="2"/>
        <v>62.560000000000009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3.7</v>
      </c>
      <c r="K28">
        <v>112.9528</v>
      </c>
      <c r="L28">
        <v>359.64949999999999</v>
      </c>
      <c r="M28">
        <v>85</v>
      </c>
      <c r="N28">
        <v>118.125</v>
      </c>
      <c r="O28">
        <v>123.66562500000001</v>
      </c>
      <c r="P28">
        <v>137.25</v>
      </c>
      <c r="Q28">
        <v>17.277699999999999</v>
      </c>
      <c r="R28">
        <v>34.622999999999998</v>
      </c>
      <c r="S28">
        <v>21.687000000000001</v>
      </c>
      <c r="T28">
        <v>0</v>
      </c>
      <c r="U28">
        <v>338.625</v>
      </c>
      <c r="V28">
        <v>15.1046</v>
      </c>
      <c r="W28">
        <v>44.609900000000003</v>
      </c>
      <c r="X28">
        <v>146.26089999999999</v>
      </c>
      <c r="Y28">
        <v>0</v>
      </c>
      <c r="Z28">
        <v>19.6614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38.7684</v>
      </c>
      <c r="AH28">
        <v>152.94049999999999</v>
      </c>
      <c r="AI28">
        <v>19.094999999999999</v>
      </c>
      <c r="AJ28">
        <v>0</v>
      </c>
      <c r="AK28">
        <v>51.267600000000002</v>
      </c>
      <c r="AL28">
        <v>83.664000000000001</v>
      </c>
      <c r="AM28">
        <v>15.804048</v>
      </c>
      <c r="AN28">
        <v>0.68867999999999996</v>
      </c>
      <c r="AO28">
        <v>19.11</v>
      </c>
      <c r="AP28">
        <v>11.529</v>
      </c>
      <c r="AQ28">
        <v>43.847999999999999</v>
      </c>
      <c r="AR28">
        <v>48.576000000000001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62.560000000000009</v>
      </c>
      <c r="BA28">
        <f t="shared" si="1"/>
        <v>2375.3238200000001</v>
      </c>
      <c r="BB28">
        <v>25</v>
      </c>
      <c r="BD28">
        <v>16.05</v>
      </c>
      <c r="BE28">
        <v>3.81</v>
      </c>
      <c r="BF28">
        <v>1.0900000000000001</v>
      </c>
      <c r="BG28">
        <v>4.09</v>
      </c>
      <c r="BH28">
        <v>5.81</v>
      </c>
      <c r="BI28">
        <v>4.78</v>
      </c>
      <c r="BJ28">
        <v>3.11</v>
      </c>
      <c r="BK28">
        <v>3.39</v>
      </c>
      <c r="BL28">
        <v>2.17</v>
      </c>
      <c r="BM28">
        <v>1.59</v>
      </c>
      <c r="BN28">
        <v>0.52</v>
      </c>
      <c r="BO28">
        <v>9.1300000000000008</v>
      </c>
      <c r="BP28">
        <v>0</v>
      </c>
      <c r="BQ28">
        <v>4.42</v>
      </c>
      <c r="BR28">
        <v>2.15</v>
      </c>
      <c r="BS28">
        <v>0.45</v>
      </c>
      <c r="BT28">
        <v>0</v>
      </c>
      <c r="BU28">
        <v>0</v>
      </c>
      <c r="BV28">
        <v>0</v>
      </c>
      <c r="BW28">
        <f t="shared" si="2"/>
        <v>62.560000000000009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3.7</v>
      </c>
      <c r="K29">
        <v>110</v>
      </c>
      <c r="L29">
        <v>359.64949999999999</v>
      </c>
      <c r="M29">
        <v>85</v>
      </c>
      <c r="N29">
        <v>118.125</v>
      </c>
      <c r="O29">
        <v>123.66562500000001</v>
      </c>
      <c r="P29">
        <v>137.25</v>
      </c>
      <c r="Q29">
        <v>17.277699999999999</v>
      </c>
      <c r="R29">
        <v>34.622999999999998</v>
      </c>
      <c r="S29">
        <v>21.687000000000001</v>
      </c>
      <c r="T29">
        <v>0</v>
      </c>
      <c r="U29">
        <v>371.25</v>
      </c>
      <c r="V29">
        <v>15.1046</v>
      </c>
      <c r="W29">
        <v>44.609900000000003</v>
      </c>
      <c r="X29">
        <v>146.26089999999999</v>
      </c>
      <c r="Y29">
        <v>0</v>
      </c>
      <c r="Z29">
        <v>19.6614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8.8740000000000006</v>
      </c>
      <c r="AG29">
        <v>38.7684</v>
      </c>
      <c r="AH29">
        <v>152.94049999999999</v>
      </c>
      <c r="AI29">
        <v>19.094999999999999</v>
      </c>
      <c r="AJ29">
        <v>0</v>
      </c>
      <c r="AK29">
        <v>51.267600000000002</v>
      </c>
      <c r="AL29">
        <v>83.664000000000001</v>
      </c>
      <c r="AM29">
        <v>15.804048</v>
      </c>
      <c r="AN29">
        <v>0.68867999999999996</v>
      </c>
      <c r="AO29">
        <v>19.11</v>
      </c>
      <c r="AP29">
        <v>11.529</v>
      </c>
      <c r="AQ29">
        <v>32.508000000000003</v>
      </c>
      <c r="AR29">
        <v>48.576000000000001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62.560000000000009</v>
      </c>
      <c r="BA29">
        <f t="shared" si="1"/>
        <v>2393.6560199999999</v>
      </c>
      <c r="BB29">
        <v>26</v>
      </c>
      <c r="BD29">
        <v>16.05</v>
      </c>
      <c r="BE29">
        <v>3.81</v>
      </c>
      <c r="BF29">
        <v>1.0900000000000001</v>
      </c>
      <c r="BG29">
        <v>4.09</v>
      </c>
      <c r="BH29">
        <v>5.81</v>
      </c>
      <c r="BI29">
        <v>4.78</v>
      </c>
      <c r="BJ29">
        <v>3.11</v>
      </c>
      <c r="BK29">
        <v>3.39</v>
      </c>
      <c r="BL29">
        <v>2.17</v>
      </c>
      <c r="BM29">
        <v>1.59</v>
      </c>
      <c r="BN29">
        <v>0.52</v>
      </c>
      <c r="BO29">
        <v>9.1300000000000008</v>
      </c>
      <c r="BP29">
        <v>0</v>
      </c>
      <c r="BQ29">
        <v>4.42</v>
      </c>
      <c r="BR29">
        <v>2.15</v>
      </c>
      <c r="BS29">
        <v>0.45</v>
      </c>
      <c r="BT29">
        <v>0</v>
      </c>
      <c r="BU29">
        <v>0</v>
      </c>
      <c r="BV29">
        <v>0</v>
      </c>
      <c r="BW29">
        <f t="shared" si="2"/>
        <v>62.560000000000009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3.7</v>
      </c>
      <c r="K30">
        <v>112.9528</v>
      </c>
      <c r="L30">
        <v>359.64949999999999</v>
      </c>
      <c r="M30">
        <v>85</v>
      </c>
      <c r="N30">
        <v>118.125</v>
      </c>
      <c r="O30">
        <v>123.66562500000001</v>
      </c>
      <c r="P30">
        <v>137.25</v>
      </c>
      <c r="Q30">
        <v>17.277699999999999</v>
      </c>
      <c r="R30">
        <v>34.622999999999998</v>
      </c>
      <c r="S30">
        <v>21.687000000000001</v>
      </c>
      <c r="T30">
        <v>0</v>
      </c>
      <c r="U30">
        <v>382.5</v>
      </c>
      <c r="V30">
        <v>15.1046</v>
      </c>
      <c r="W30">
        <v>44.609900000000003</v>
      </c>
      <c r="X30">
        <v>146.26089999999999</v>
      </c>
      <c r="Y30">
        <v>0</v>
      </c>
      <c r="Z30">
        <v>19.6614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8.8740000000000006</v>
      </c>
      <c r="AG30">
        <v>38.7684</v>
      </c>
      <c r="AH30">
        <v>152.94049999999999</v>
      </c>
      <c r="AI30">
        <v>49.646999999999998</v>
      </c>
      <c r="AJ30">
        <v>0</v>
      </c>
      <c r="AK30">
        <v>51.267600000000002</v>
      </c>
      <c r="AL30">
        <v>83.664000000000001</v>
      </c>
      <c r="AM30">
        <v>10.557359999999999</v>
      </c>
      <c r="AN30">
        <v>0.68867999999999996</v>
      </c>
      <c r="AO30">
        <v>19.11</v>
      </c>
      <c r="AP30">
        <v>11.529</v>
      </c>
      <c r="AQ30">
        <v>21.42</v>
      </c>
      <c r="AR30">
        <v>48.576000000000001</v>
      </c>
      <c r="AS30">
        <v>32.284799999999997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62.560000000000009</v>
      </c>
      <c r="BA30">
        <f t="shared" si="1"/>
        <v>2422.4635490000001</v>
      </c>
      <c r="BB30">
        <v>27</v>
      </c>
      <c r="BD30">
        <v>16.05</v>
      </c>
      <c r="BE30">
        <v>3.81</v>
      </c>
      <c r="BF30">
        <v>1.0900000000000001</v>
      </c>
      <c r="BG30">
        <v>4.09</v>
      </c>
      <c r="BH30">
        <v>5.81</v>
      </c>
      <c r="BI30">
        <v>4.78</v>
      </c>
      <c r="BJ30">
        <v>3.11</v>
      </c>
      <c r="BK30">
        <v>3.39</v>
      </c>
      <c r="BL30">
        <v>2.17</v>
      </c>
      <c r="BM30">
        <v>1.59</v>
      </c>
      <c r="BN30">
        <v>0.52</v>
      </c>
      <c r="BO30">
        <v>9.1300000000000008</v>
      </c>
      <c r="BP30">
        <v>0</v>
      </c>
      <c r="BQ30">
        <v>4.42</v>
      </c>
      <c r="BR30">
        <v>2.15</v>
      </c>
      <c r="BS30">
        <v>0.45</v>
      </c>
      <c r="BT30">
        <v>0</v>
      </c>
      <c r="BU30">
        <v>0</v>
      </c>
      <c r="BV30">
        <v>0</v>
      </c>
      <c r="BW30">
        <f t="shared" si="2"/>
        <v>62.560000000000009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3.7</v>
      </c>
      <c r="K31">
        <v>112.9528</v>
      </c>
      <c r="L31">
        <v>359.64949999999999</v>
      </c>
      <c r="M31">
        <v>85</v>
      </c>
      <c r="N31">
        <v>118.125</v>
      </c>
      <c r="O31">
        <v>123.66562500000001</v>
      </c>
      <c r="P31">
        <v>137.25</v>
      </c>
      <c r="Q31">
        <v>17.277699999999999</v>
      </c>
      <c r="R31">
        <v>34.622999999999998</v>
      </c>
      <c r="S31">
        <v>21.687000000000001</v>
      </c>
      <c r="T31">
        <v>0</v>
      </c>
      <c r="U31">
        <v>388.125</v>
      </c>
      <c r="V31">
        <v>15.1046</v>
      </c>
      <c r="W31">
        <v>44.609900000000003</v>
      </c>
      <c r="X31">
        <v>146.26089999999999</v>
      </c>
      <c r="Y31">
        <v>0</v>
      </c>
      <c r="Z31">
        <v>19.6614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38.7684</v>
      </c>
      <c r="AH31">
        <v>152.94049999999999</v>
      </c>
      <c r="AI31">
        <v>49.646999999999998</v>
      </c>
      <c r="AJ31">
        <v>0</v>
      </c>
      <c r="AK31">
        <v>51.267600000000002</v>
      </c>
      <c r="AL31">
        <v>83.664000000000001</v>
      </c>
      <c r="AM31">
        <v>5.2786799999999996</v>
      </c>
      <c r="AN31">
        <v>0.68867999999999996</v>
      </c>
      <c r="AO31">
        <v>22.05</v>
      </c>
      <c r="AP31">
        <v>6.4050000000000002</v>
      </c>
      <c r="AQ31">
        <v>10.206</v>
      </c>
      <c r="AR31">
        <v>48.576000000000001</v>
      </c>
      <c r="AS31">
        <v>32.284799999999997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63.150000000000013</v>
      </c>
      <c r="BA31">
        <f t="shared" si="1"/>
        <v>2410.0018690000006</v>
      </c>
      <c r="BB31">
        <v>28</v>
      </c>
      <c r="BD31">
        <v>16.05</v>
      </c>
      <c r="BE31">
        <v>4.46</v>
      </c>
      <c r="BF31">
        <v>1.0900000000000001</v>
      </c>
      <c r="BG31">
        <v>4.09</v>
      </c>
      <c r="BH31">
        <v>5.81</v>
      </c>
      <c r="BI31">
        <v>4.78</v>
      </c>
      <c r="BJ31">
        <v>3.11</v>
      </c>
      <c r="BK31">
        <v>3.36</v>
      </c>
      <c r="BL31">
        <v>2.14</v>
      </c>
      <c r="BM31">
        <v>1.59</v>
      </c>
      <c r="BN31">
        <v>0.52</v>
      </c>
      <c r="BO31">
        <v>9.1300000000000008</v>
      </c>
      <c r="BP31">
        <v>0</v>
      </c>
      <c r="BQ31">
        <v>4.42</v>
      </c>
      <c r="BR31">
        <v>2.15</v>
      </c>
      <c r="BS31">
        <v>0.45</v>
      </c>
      <c r="BT31">
        <v>0</v>
      </c>
      <c r="BU31">
        <v>0</v>
      </c>
      <c r="BV31">
        <v>0</v>
      </c>
      <c r="BW31">
        <f t="shared" si="2"/>
        <v>63.150000000000013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3.7</v>
      </c>
      <c r="K32">
        <v>112.9528</v>
      </c>
      <c r="L32">
        <v>345</v>
      </c>
      <c r="M32">
        <v>85</v>
      </c>
      <c r="N32">
        <v>118.125</v>
      </c>
      <c r="O32">
        <v>123.66562500000001</v>
      </c>
      <c r="P32">
        <v>137.25</v>
      </c>
      <c r="Q32">
        <v>17.277699999999999</v>
      </c>
      <c r="R32">
        <v>34.622999999999998</v>
      </c>
      <c r="S32">
        <v>21.687000000000001</v>
      </c>
      <c r="T32">
        <v>0</v>
      </c>
      <c r="U32">
        <v>393.75</v>
      </c>
      <c r="V32">
        <v>15.1046</v>
      </c>
      <c r="W32">
        <v>44.609900000000003</v>
      </c>
      <c r="X32">
        <v>146.26089999999999</v>
      </c>
      <c r="Y32">
        <v>0</v>
      </c>
      <c r="Z32">
        <v>19.6614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38.7684</v>
      </c>
      <c r="AH32">
        <v>152.94049999999999</v>
      </c>
      <c r="AI32">
        <v>49.646999999999998</v>
      </c>
      <c r="AJ32">
        <v>0</v>
      </c>
      <c r="AK32">
        <v>51.267600000000002</v>
      </c>
      <c r="AL32">
        <v>83.664000000000001</v>
      </c>
      <c r="AM32">
        <v>5.2786799999999996</v>
      </c>
      <c r="AN32">
        <v>0.68867999999999996</v>
      </c>
      <c r="AO32">
        <v>22.05</v>
      </c>
      <c r="AP32">
        <v>5.1239999999999997</v>
      </c>
      <c r="AQ32">
        <v>9.4499999999999993</v>
      </c>
      <c r="AR32">
        <v>48.576000000000001</v>
      </c>
      <c r="AS32">
        <v>32.284799999999997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63.550000000000011</v>
      </c>
      <c r="BA32">
        <f t="shared" si="1"/>
        <v>2399.340369</v>
      </c>
      <c r="BB32">
        <v>29</v>
      </c>
      <c r="BD32">
        <v>16.05</v>
      </c>
      <c r="BE32">
        <v>4.8600000000000003</v>
      </c>
      <c r="BF32">
        <v>1.0900000000000001</v>
      </c>
      <c r="BG32">
        <v>4.09</v>
      </c>
      <c r="BH32">
        <v>5.81</v>
      </c>
      <c r="BI32">
        <v>4.78</v>
      </c>
      <c r="BJ32">
        <v>3.11</v>
      </c>
      <c r="BK32">
        <v>3.36</v>
      </c>
      <c r="BL32">
        <v>2.14</v>
      </c>
      <c r="BM32">
        <v>1.59</v>
      </c>
      <c r="BN32">
        <v>0.52</v>
      </c>
      <c r="BO32">
        <v>9.1300000000000008</v>
      </c>
      <c r="BP32">
        <v>0</v>
      </c>
      <c r="BQ32">
        <v>4.42</v>
      </c>
      <c r="BR32">
        <v>2.15</v>
      </c>
      <c r="BS32">
        <v>0.45</v>
      </c>
      <c r="BT32">
        <v>0</v>
      </c>
      <c r="BU32">
        <v>0</v>
      </c>
      <c r="BV32">
        <v>0</v>
      </c>
      <c r="BW32">
        <f t="shared" si="2"/>
        <v>63.550000000000011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3.7</v>
      </c>
      <c r="K33">
        <v>118.38223600000001</v>
      </c>
      <c r="L33">
        <v>342</v>
      </c>
      <c r="M33">
        <v>85</v>
      </c>
      <c r="N33">
        <v>118.125</v>
      </c>
      <c r="O33">
        <v>123.66562500000001</v>
      </c>
      <c r="P33">
        <v>137.25</v>
      </c>
      <c r="Q33">
        <v>17.277699999999999</v>
      </c>
      <c r="R33">
        <v>34.622999999999998</v>
      </c>
      <c r="S33">
        <v>21.687000000000001</v>
      </c>
      <c r="T33">
        <v>0</v>
      </c>
      <c r="U33">
        <v>399.375</v>
      </c>
      <c r="V33">
        <v>15.1046</v>
      </c>
      <c r="W33">
        <v>44.609900000000003</v>
      </c>
      <c r="X33">
        <v>146.26089999999999</v>
      </c>
      <c r="Y33">
        <v>0</v>
      </c>
      <c r="Z33">
        <v>13.1076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38.7684</v>
      </c>
      <c r="AH33">
        <v>152.94049999999999</v>
      </c>
      <c r="AI33">
        <v>49.646999999999998</v>
      </c>
      <c r="AJ33">
        <v>0</v>
      </c>
      <c r="AK33">
        <v>51.267600000000002</v>
      </c>
      <c r="AL33">
        <v>79.364599999999996</v>
      </c>
      <c r="AM33">
        <v>5.2786799999999996</v>
      </c>
      <c r="AN33">
        <v>0.68867999999999996</v>
      </c>
      <c r="AO33">
        <v>23.225999999999999</v>
      </c>
      <c r="AP33">
        <v>5.1239999999999997</v>
      </c>
      <c r="AQ33">
        <v>0</v>
      </c>
      <c r="AR33">
        <v>48.576000000000001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64.2</v>
      </c>
      <c r="BA33">
        <f t="shared" si="1"/>
        <v>2388.5301879999997</v>
      </c>
      <c r="BB33">
        <v>30</v>
      </c>
      <c r="BD33">
        <v>16.05</v>
      </c>
      <c r="BE33">
        <v>5.67</v>
      </c>
      <c r="BF33">
        <v>1.0900000000000001</v>
      </c>
      <c r="BG33">
        <v>4.09</v>
      </c>
      <c r="BH33">
        <v>5.81</v>
      </c>
      <c r="BI33">
        <v>4.78</v>
      </c>
      <c r="BJ33">
        <v>3.11</v>
      </c>
      <c r="BK33">
        <v>3.36</v>
      </c>
      <c r="BL33">
        <v>1.98</v>
      </c>
      <c r="BM33">
        <v>1.59</v>
      </c>
      <c r="BN33">
        <v>0.52</v>
      </c>
      <c r="BO33">
        <v>9.1300000000000008</v>
      </c>
      <c r="BP33">
        <v>0</v>
      </c>
      <c r="BQ33">
        <v>4.42</v>
      </c>
      <c r="BR33">
        <v>2.15</v>
      </c>
      <c r="BS33">
        <v>0.45</v>
      </c>
      <c r="BT33">
        <v>0</v>
      </c>
      <c r="BU33">
        <v>0</v>
      </c>
      <c r="BV33">
        <v>0</v>
      </c>
      <c r="BW33">
        <f t="shared" si="2"/>
        <v>64.2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3.7</v>
      </c>
      <c r="K34">
        <v>118.280788</v>
      </c>
      <c r="L34">
        <v>315</v>
      </c>
      <c r="M34">
        <v>85</v>
      </c>
      <c r="N34">
        <v>118.125</v>
      </c>
      <c r="O34">
        <v>123.66562500000001</v>
      </c>
      <c r="P34">
        <v>137.25</v>
      </c>
      <c r="Q34">
        <v>12.27</v>
      </c>
      <c r="R34">
        <v>17.009516999999999</v>
      </c>
      <c r="S34">
        <v>15.21</v>
      </c>
      <c r="T34">
        <v>0</v>
      </c>
      <c r="U34">
        <v>405</v>
      </c>
      <c r="V34">
        <v>2</v>
      </c>
      <c r="W34">
        <v>35.9236</v>
      </c>
      <c r="X34">
        <v>117.26090000000001</v>
      </c>
      <c r="Y34">
        <v>0</v>
      </c>
      <c r="Z34">
        <v>13.1076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38.7684</v>
      </c>
      <c r="AH34">
        <v>152.94049999999999</v>
      </c>
      <c r="AI34">
        <v>49.646999999999998</v>
      </c>
      <c r="AJ34">
        <v>0</v>
      </c>
      <c r="AK34">
        <v>51.267600000000002</v>
      </c>
      <c r="AL34">
        <v>79.364599999999996</v>
      </c>
      <c r="AM34">
        <v>5.2786799999999996</v>
      </c>
      <c r="AN34">
        <v>0.68867999999999996</v>
      </c>
      <c r="AO34">
        <v>23.225999999999999</v>
      </c>
      <c r="AP34">
        <v>5.1239999999999997</v>
      </c>
      <c r="AQ34">
        <v>0</v>
      </c>
      <c r="AR34">
        <v>48.576000000000001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65.010000000000019</v>
      </c>
      <c r="BA34">
        <f t="shared" si="1"/>
        <v>2287.9746570000002</v>
      </c>
      <c r="BB34">
        <v>31</v>
      </c>
      <c r="BD34">
        <v>16.05</v>
      </c>
      <c r="BE34">
        <v>6.48</v>
      </c>
      <c r="BF34">
        <v>1.0900000000000001</v>
      </c>
      <c r="BG34">
        <v>4.09</v>
      </c>
      <c r="BH34">
        <v>5.81</v>
      </c>
      <c r="BI34">
        <v>4.78</v>
      </c>
      <c r="BJ34">
        <v>3.11</v>
      </c>
      <c r="BK34">
        <v>3.36</v>
      </c>
      <c r="BL34">
        <v>1.98</v>
      </c>
      <c r="BM34">
        <v>1.59</v>
      </c>
      <c r="BN34">
        <v>0.52</v>
      </c>
      <c r="BO34">
        <v>9.1300000000000008</v>
      </c>
      <c r="BP34">
        <v>0</v>
      </c>
      <c r="BQ34">
        <v>4.42</v>
      </c>
      <c r="BR34">
        <v>2.15</v>
      </c>
      <c r="BS34">
        <v>0.45</v>
      </c>
      <c r="BT34">
        <v>0</v>
      </c>
      <c r="BU34">
        <v>0</v>
      </c>
      <c r="BV34">
        <v>0</v>
      </c>
      <c r="BW34">
        <f t="shared" si="2"/>
        <v>65.010000000000019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3.7</v>
      </c>
      <c r="K35">
        <v>118.29864600000001</v>
      </c>
      <c r="L35">
        <v>315</v>
      </c>
      <c r="M35">
        <v>85</v>
      </c>
      <c r="N35">
        <v>118.125</v>
      </c>
      <c r="O35">
        <v>123.66562500000001</v>
      </c>
      <c r="P35">
        <v>137.25</v>
      </c>
      <c r="Q35">
        <v>3</v>
      </c>
      <c r="R35">
        <v>16.754667000000001</v>
      </c>
      <c r="S35">
        <v>11.181251</v>
      </c>
      <c r="T35">
        <v>0</v>
      </c>
      <c r="U35">
        <v>414.5625</v>
      </c>
      <c r="V35">
        <v>2</v>
      </c>
      <c r="W35">
        <v>35.9236</v>
      </c>
      <c r="X35">
        <v>117.26090000000001</v>
      </c>
      <c r="Y35">
        <v>0</v>
      </c>
      <c r="Z35">
        <v>13.1076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38.7684</v>
      </c>
      <c r="AH35">
        <v>152.94049999999999</v>
      </c>
      <c r="AI35">
        <v>49.646999999999998</v>
      </c>
      <c r="AJ35">
        <v>0</v>
      </c>
      <c r="AK35">
        <v>51.267600000000002</v>
      </c>
      <c r="AL35">
        <v>79.364599999999996</v>
      </c>
      <c r="AM35">
        <v>5.2786799999999996</v>
      </c>
      <c r="AN35">
        <v>0.68867999999999996</v>
      </c>
      <c r="AO35">
        <v>23.225999999999999</v>
      </c>
      <c r="AP35">
        <v>10.888500000000001</v>
      </c>
      <c r="AQ35">
        <v>0</v>
      </c>
      <c r="AR35">
        <v>48.576000000000001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65.820000000000007</v>
      </c>
      <c r="BA35">
        <f t="shared" si="1"/>
        <v>2290.5759160000002</v>
      </c>
      <c r="BB35">
        <v>32</v>
      </c>
      <c r="BD35">
        <v>16.05</v>
      </c>
      <c r="BE35">
        <v>7.29</v>
      </c>
      <c r="BF35">
        <v>1.0900000000000001</v>
      </c>
      <c r="BG35">
        <v>4.09</v>
      </c>
      <c r="BH35">
        <v>5.81</v>
      </c>
      <c r="BI35">
        <v>4.78</v>
      </c>
      <c r="BJ35">
        <v>3.11</v>
      </c>
      <c r="BK35">
        <v>3.36</v>
      </c>
      <c r="BL35">
        <v>1.98</v>
      </c>
      <c r="BM35">
        <v>1.59</v>
      </c>
      <c r="BN35">
        <v>0.52</v>
      </c>
      <c r="BO35">
        <v>9.1300000000000008</v>
      </c>
      <c r="BP35">
        <v>0</v>
      </c>
      <c r="BQ35">
        <v>4.42</v>
      </c>
      <c r="BR35">
        <v>2.15</v>
      </c>
      <c r="BS35">
        <v>0.45</v>
      </c>
      <c r="BT35">
        <v>0</v>
      </c>
      <c r="BU35">
        <v>0</v>
      </c>
      <c r="BV35">
        <v>0</v>
      </c>
      <c r="BW35">
        <f t="shared" si="2"/>
        <v>65.820000000000007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3.7</v>
      </c>
      <c r="K36">
        <v>118.280788</v>
      </c>
      <c r="L36">
        <v>315</v>
      </c>
      <c r="M36">
        <v>85</v>
      </c>
      <c r="N36">
        <v>118.125</v>
      </c>
      <c r="O36">
        <v>123.66562500000001</v>
      </c>
      <c r="P36">
        <v>137.25</v>
      </c>
      <c r="Q36">
        <v>3</v>
      </c>
      <c r="R36">
        <v>16.754667000000001</v>
      </c>
      <c r="S36">
        <v>11.181251</v>
      </c>
      <c r="T36">
        <v>0</v>
      </c>
      <c r="U36">
        <v>414.5625</v>
      </c>
      <c r="V36">
        <v>2</v>
      </c>
      <c r="W36">
        <v>35.9236</v>
      </c>
      <c r="X36">
        <v>117.26090000000001</v>
      </c>
      <c r="Y36">
        <v>0</v>
      </c>
      <c r="Z36">
        <v>13.1076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38.7684</v>
      </c>
      <c r="AH36">
        <v>152.94049999999999</v>
      </c>
      <c r="AI36">
        <v>15.276</v>
      </c>
      <c r="AJ36">
        <v>0</v>
      </c>
      <c r="AK36">
        <v>51.267600000000002</v>
      </c>
      <c r="AL36">
        <v>79.364599999999996</v>
      </c>
      <c r="AM36">
        <v>5.2786799999999996</v>
      </c>
      <c r="AN36">
        <v>0.68867999999999996</v>
      </c>
      <c r="AO36">
        <v>23.225999999999999</v>
      </c>
      <c r="AP36">
        <v>10.888500000000001</v>
      </c>
      <c r="AQ36">
        <v>0</v>
      </c>
      <c r="AR36">
        <v>48.576000000000001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66.160000000000011</v>
      </c>
      <c r="BA36">
        <f t="shared" si="1"/>
        <v>2256.5270580000001</v>
      </c>
      <c r="BB36">
        <v>33</v>
      </c>
      <c r="BD36">
        <v>16.05</v>
      </c>
      <c r="BE36">
        <v>7.63</v>
      </c>
      <c r="BF36">
        <v>1.0900000000000001</v>
      </c>
      <c r="BG36">
        <v>4.09</v>
      </c>
      <c r="BH36">
        <v>5.81</v>
      </c>
      <c r="BI36">
        <v>4.78</v>
      </c>
      <c r="BJ36">
        <v>3.11</v>
      </c>
      <c r="BK36">
        <v>3.36</v>
      </c>
      <c r="BL36">
        <v>1.98</v>
      </c>
      <c r="BM36">
        <v>1.59</v>
      </c>
      <c r="BN36">
        <v>0.52</v>
      </c>
      <c r="BO36">
        <v>9.1300000000000008</v>
      </c>
      <c r="BP36">
        <v>0</v>
      </c>
      <c r="BQ36">
        <v>4.42</v>
      </c>
      <c r="BR36">
        <v>2.15</v>
      </c>
      <c r="BS36">
        <v>0.45</v>
      </c>
      <c r="BT36">
        <v>0</v>
      </c>
      <c r="BU36">
        <v>0</v>
      </c>
      <c r="BV36">
        <v>0</v>
      </c>
      <c r="BW36">
        <f t="shared" si="2"/>
        <v>66.160000000000011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3.7</v>
      </c>
      <c r="K37">
        <v>118.29864600000001</v>
      </c>
      <c r="L37">
        <v>315</v>
      </c>
      <c r="M37">
        <v>85</v>
      </c>
      <c r="N37">
        <v>118.125</v>
      </c>
      <c r="O37">
        <v>123.66562500000001</v>
      </c>
      <c r="P37">
        <v>137.25</v>
      </c>
      <c r="Q37">
        <v>3</v>
      </c>
      <c r="R37">
        <v>16.754667000000001</v>
      </c>
      <c r="S37">
        <v>12.257564</v>
      </c>
      <c r="T37">
        <v>0</v>
      </c>
      <c r="U37">
        <v>414.5625</v>
      </c>
      <c r="V37">
        <v>2</v>
      </c>
      <c r="W37">
        <v>35.9236</v>
      </c>
      <c r="X37">
        <v>117.26090000000001</v>
      </c>
      <c r="Y37">
        <v>0</v>
      </c>
      <c r="Z37">
        <v>13.1076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0</v>
      </c>
      <c r="AG37">
        <v>38.7684</v>
      </c>
      <c r="AH37">
        <v>152.94049999999999</v>
      </c>
      <c r="AI37">
        <v>15.276</v>
      </c>
      <c r="AJ37">
        <v>0</v>
      </c>
      <c r="AK37">
        <v>51.267600000000002</v>
      </c>
      <c r="AL37">
        <v>79.364599999999996</v>
      </c>
      <c r="AM37">
        <v>5.2786799999999996</v>
      </c>
      <c r="AN37">
        <v>0.68867999999999996</v>
      </c>
      <c r="AO37">
        <v>23.225999999999999</v>
      </c>
      <c r="AP37">
        <v>10.888500000000001</v>
      </c>
      <c r="AQ37">
        <v>0</v>
      </c>
      <c r="AR37">
        <v>48.576000000000001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67.190000000000012</v>
      </c>
      <c r="BA37">
        <f t="shared" si="1"/>
        <v>2249.7772290000003</v>
      </c>
      <c r="BB37">
        <v>34</v>
      </c>
      <c r="BD37">
        <v>16.05</v>
      </c>
      <c r="BE37">
        <v>7.63</v>
      </c>
      <c r="BF37">
        <v>1.0900000000000001</v>
      </c>
      <c r="BG37">
        <v>4.09</v>
      </c>
      <c r="BH37">
        <v>5.81</v>
      </c>
      <c r="BI37">
        <v>4.78</v>
      </c>
      <c r="BJ37">
        <v>3.11</v>
      </c>
      <c r="BK37">
        <v>3.36</v>
      </c>
      <c r="BL37">
        <v>1.98</v>
      </c>
      <c r="BM37">
        <v>1.59</v>
      </c>
      <c r="BN37">
        <v>0.52</v>
      </c>
      <c r="BO37">
        <v>10.16</v>
      </c>
      <c r="BP37">
        <v>0</v>
      </c>
      <c r="BQ37">
        <v>4.42</v>
      </c>
      <c r="BR37">
        <v>2.15</v>
      </c>
      <c r="BS37">
        <v>0.45</v>
      </c>
      <c r="BT37">
        <v>0</v>
      </c>
      <c r="BU37">
        <v>0</v>
      </c>
      <c r="BV37">
        <v>0</v>
      </c>
      <c r="BW37">
        <f t="shared" si="2"/>
        <v>67.190000000000012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3.7</v>
      </c>
      <c r="K38">
        <v>118.280788</v>
      </c>
      <c r="L38">
        <v>315</v>
      </c>
      <c r="M38">
        <v>85</v>
      </c>
      <c r="N38">
        <v>118.125</v>
      </c>
      <c r="O38">
        <v>123.66562500000001</v>
      </c>
      <c r="P38">
        <v>137.25</v>
      </c>
      <c r="Q38">
        <v>3</v>
      </c>
      <c r="R38">
        <v>16.754667000000001</v>
      </c>
      <c r="S38">
        <v>12.257564</v>
      </c>
      <c r="T38">
        <v>0</v>
      </c>
      <c r="U38">
        <v>414.5625</v>
      </c>
      <c r="V38">
        <v>2</v>
      </c>
      <c r="W38">
        <v>35.9236</v>
      </c>
      <c r="X38">
        <v>117.26090000000001</v>
      </c>
      <c r="Y38">
        <v>0</v>
      </c>
      <c r="Z38">
        <v>13.1076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0</v>
      </c>
      <c r="AG38">
        <v>38.7684</v>
      </c>
      <c r="AH38">
        <v>152.94049999999999</v>
      </c>
      <c r="AI38">
        <v>15.276</v>
      </c>
      <c r="AJ38">
        <v>0</v>
      </c>
      <c r="AK38">
        <v>51.267600000000002</v>
      </c>
      <c r="AL38">
        <v>79.364599999999996</v>
      </c>
      <c r="AM38">
        <v>5.2786799999999996</v>
      </c>
      <c r="AN38">
        <v>0.68867999999999996</v>
      </c>
      <c r="AO38">
        <v>23.225999999999999</v>
      </c>
      <c r="AP38">
        <v>10.888500000000001</v>
      </c>
      <c r="AQ38">
        <v>0</v>
      </c>
      <c r="AR38">
        <v>48.576000000000001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67.190000000000012</v>
      </c>
      <c r="BA38">
        <f t="shared" si="1"/>
        <v>2249.7593710000006</v>
      </c>
      <c r="BB38">
        <v>35</v>
      </c>
      <c r="BD38">
        <v>16.05</v>
      </c>
      <c r="BE38">
        <v>7.63</v>
      </c>
      <c r="BF38">
        <v>1.0900000000000001</v>
      </c>
      <c r="BG38">
        <v>4.09</v>
      </c>
      <c r="BH38">
        <v>5.81</v>
      </c>
      <c r="BI38">
        <v>4.78</v>
      </c>
      <c r="BJ38">
        <v>3.11</v>
      </c>
      <c r="BK38">
        <v>3.36</v>
      </c>
      <c r="BL38">
        <v>1.98</v>
      </c>
      <c r="BM38">
        <v>1.59</v>
      </c>
      <c r="BN38">
        <v>0.52</v>
      </c>
      <c r="BO38">
        <v>10.16</v>
      </c>
      <c r="BP38">
        <v>0</v>
      </c>
      <c r="BQ38">
        <v>4.42</v>
      </c>
      <c r="BR38">
        <v>2.15</v>
      </c>
      <c r="BS38">
        <v>0.45</v>
      </c>
      <c r="BT38">
        <v>0</v>
      </c>
      <c r="BU38">
        <v>0</v>
      </c>
      <c r="BV38">
        <v>0</v>
      </c>
      <c r="BW38">
        <f t="shared" si="2"/>
        <v>67.190000000000012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4.0343999999999998</v>
      </c>
      <c r="K39">
        <v>118.24381200000001</v>
      </c>
      <c r="L39">
        <v>315</v>
      </c>
      <c r="M39">
        <v>85</v>
      </c>
      <c r="N39">
        <v>118.125</v>
      </c>
      <c r="O39">
        <v>123.66562500000001</v>
      </c>
      <c r="P39">
        <v>137.25</v>
      </c>
      <c r="Q39">
        <v>3</v>
      </c>
      <c r="R39">
        <v>18.144317999999998</v>
      </c>
      <c r="S39">
        <v>11.309013999999999</v>
      </c>
      <c r="T39">
        <v>0</v>
      </c>
      <c r="U39">
        <v>414.5625</v>
      </c>
      <c r="V39">
        <v>2</v>
      </c>
      <c r="W39">
        <v>34.454099999999997</v>
      </c>
      <c r="X39">
        <v>117.26090000000001</v>
      </c>
      <c r="Y39">
        <v>0</v>
      </c>
      <c r="Z39">
        <v>13.1076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0</v>
      </c>
      <c r="AG39">
        <v>38.7684</v>
      </c>
      <c r="AH39">
        <v>152.94049999999999</v>
      </c>
      <c r="AI39">
        <v>15.276</v>
      </c>
      <c r="AJ39">
        <v>0</v>
      </c>
      <c r="AK39">
        <v>51.267600000000002</v>
      </c>
      <c r="AL39">
        <v>79.364599999999996</v>
      </c>
      <c r="AM39">
        <v>5.2786799999999996</v>
      </c>
      <c r="AN39">
        <v>0.68867999999999996</v>
      </c>
      <c r="AO39">
        <v>23.225999999999999</v>
      </c>
      <c r="AP39">
        <v>11.529</v>
      </c>
      <c r="AQ39">
        <v>0</v>
      </c>
      <c r="AR39">
        <v>48.576000000000001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67.190000000000012</v>
      </c>
      <c r="BA39">
        <f t="shared" si="1"/>
        <v>2249.6688960000001</v>
      </c>
      <c r="BB39">
        <v>36</v>
      </c>
      <c r="BD39">
        <v>16.05</v>
      </c>
      <c r="BE39">
        <v>7.63</v>
      </c>
      <c r="BF39">
        <v>1.0900000000000001</v>
      </c>
      <c r="BG39">
        <v>4.09</v>
      </c>
      <c r="BH39">
        <v>5.81</v>
      </c>
      <c r="BI39">
        <v>4.78</v>
      </c>
      <c r="BJ39">
        <v>3.11</v>
      </c>
      <c r="BK39">
        <v>3.36</v>
      </c>
      <c r="BL39">
        <v>1.98</v>
      </c>
      <c r="BM39">
        <v>1.59</v>
      </c>
      <c r="BN39">
        <v>0.52</v>
      </c>
      <c r="BO39">
        <v>10.16</v>
      </c>
      <c r="BP39">
        <v>0</v>
      </c>
      <c r="BQ39">
        <v>4.42</v>
      </c>
      <c r="BR39">
        <v>2.15</v>
      </c>
      <c r="BS39">
        <v>0.45</v>
      </c>
      <c r="BT39">
        <v>0</v>
      </c>
      <c r="BU39">
        <v>0</v>
      </c>
      <c r="BV39">
        <v>0</v>
      </c>
      <c r="BW39">
        <f t="shared" si="2"/>
        <v>67.190000000000012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4.0343999999999998</v>
      </c>
      <c r="K40">
        <v>116.152782</v>
      </c>
      <c r="L40">
        <v>315</v>
      </c>
      <c r="M40">
        <v>85</v>
      </c>
      <c r="N40">
        <v>118.125</v>
      </c>
      <c r="O40">
        <v>123.66562500000001</v>
      </c>
      <c r="P40">
        <v>137.25</v>
      </c>
      <c r="Q40">
        <v>3</v>
      </c>
      <c r="R40">
        <v>6</v>
      </c>
      <c r="S40">
        <v>4</v>
      </c>
      <c r="T40">
        <v>0</v>
      </c>
      <c r="U40">
        <v>414.5625</v>
      </c>
      <c r="V40">
        <v>2</v>
      </c>
      <c r="W40">
        <v>20.7925</v>
      </c>
      <c r="X40">
        <v>117.26090000000001</v>
      </c>
      <c r="Y40">
        <v>0</v>
      </c>
      <c r="Z40">
        <v>13.1076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0</v>
      </c>
      <c r="AG40">
        <v>38.7684</v>
      </c>
      <c r="AH40">
        <v>152.94049999999999</v>
      </c>
      <c r="AI40">
        <v>15.276</v>
      </c>
      <c r="AJ40">
        <v>0</v>
      </c>
      <c r="AK40">
        <v>51.267600000000002</v>
      </c>
      <c r="AL40">
        <v>79.364599999999996</v>
      </c>
      <c r="AM40">
        <v>5.2786799999999996</v>
      </c>
      <c r="AN40">
        <v>0.68867999999999996</v>
      </c>
      <c r="AO40">
        <v>23.225999999999999</v>
      </c>
      <c r="AP40">
        <v>11.529</v>
      </c>
      <c r="AQ40">
        <v>0</v>
      </c>
      <c r="AR40">
        <v>48.576000000000001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67.40000000000002</v>
      </c>
      <c r="BA40">
        <f t="shared" si="1"/>
        <v>2214.6729339999997</v>
      </c>
      <c r="BB40">
        <v>37</v>
      </c>
      <c r="BD40">
        <v>16.260000000000002</v>
      </c>
      <c r="BE40">
        <v>7.63</v>
      </c>
      <c r="BF40">
        <v>1.0900000000000001</v>
      </c>
      <c r="BG40">
        <v>4.09</v>
      </c>
      <c r="BH40">
        <v>5.81</v>
      </c>
      <c r="BI40">
        <v>4.78</v>
      </c>
      <c r="BJ40">
        <v>3.11</v>
      </c>
      <c r="BK40">
        <v>3.36</v>
      </c>
      <c r="BL40">
        <v>1.98</v>
      </c>
      <c r="BM40">
        <v>1.59</v>
      </c>
      <c r="BN40">
        <v>0.52</v>
      </c>
      <c r="BO40">
        <v>10.16</v>
      </c>
      <c r="BP40">
        <v>0</v>
      </c>
      <c r="BQ40">
        <v>4.42</v>
      </c>
      <c r="BR40">
        <v>2.15</v>
      </c>
      <c r="BS40">
        <v>0.45</v>
      </c>
      <c r="BT40">
        <v>0</v>
      </c>
      <c r="BU40">
        <v>0</v>
      </c>
      <c r="BV40">
        <v>0</v>
      </c>
      <c r="BW40">
        <f t="shared" si="2"/>
        <v>67.40000000000002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4.0343999999999998</v>
      </c>
      <c r="K41">
        <v>118.24381200000001</v>
      </c>
      <c r="L41">
        <v>315</v>
      </c>
      <c r="M41">
        <v>85</v>
      </c>
      <c r="N41">
        <v>118.125</v>
      </c>
      <c r="O41">
        <v>123.66562500000001</v>
      </c>
      <c r="P41">
        <v>137.25</v>
      </c>
      <c r="Q41">
        <v>3</v>
      </c>
      <c r="R41">
        <v>20.063732000000002</v>
      </c>
      <c r="S41">
        <v>4</v>
      </c>
      <c r="T41">
        <v>0</v>
      </c>
      <c r="U41">
        <v>414.5625</v>
      </c>
      <c r="V41">
        <v>2</v>
      </c>
      <c r="W41">
        <v>15</v>
      </c>
      <c r="X41">
        <v>97.790800000000004</v>
      </c>
      <c r="Y41">
        <v>0</v>
      </c>
      <c r="Z41">
        <v>6.6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0</v>
      </c>
      <c r="AG41">
        <v>38.7684</v>
      </c>
      <c r="AH41">
        <v>152.94049999999999</v>
      </c>
      <c r="AI41">
        <v>19.094999999999999</v>
      </c>
      <c r="AJ41">
        <v>0</v>
      </c>
      <c r="AK41">
        <v>51.267600000000002</v>
      </c>
      <c r="AL41">
        <v>79.364599999999996</v>
      </c>
      <c r="AM41">
        <v>5.2786799999999996</v>
      </c>
      <c r="AN41">
        <v>0.68867999999999996</v>
      </c>
      <c r="AO41">
        <v>23.225999999999999</v>
      </c>
      <c r="AP41">
        <v>11.529</v>
      </c>
      <c r="AQ41">
        <v>0</v>
      </c>
      <c r="AR41">
        <v>48.576000000000001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67.40000000000002</v>
      </c>
      <c r="BA41">
        <f t="shared" si="1"/>
        <v>2202.8764959999994</v>
      </c>
      <c r="BB41">
        <v>38</v>
      </c>
      <c r="BD41">
        <v>16.260000000000002</v>
      </c>
      <c r="BE41">
        <v>7.63</v>
      </c>
      <c r="BF41">
        <v>1.0900000000000001</v>
      </c>
      <c r="BG41">
        <v>4.09</v>
      </c>
      <c r="BH41">
        <v>5.81</v>
      </c>
      <c r="BI41">
        <v>4.78</v>
      </c>
      <c r="BJ41">
        <v>3.11</v>
      </c>
      <c r="BK41">
        <v>3.36</v>
      </c>
      <c r="BL41">
        <v>1.98</v>
      </c>
      <c r="BM41">
        <v>1.59</v>
      </c>
      <c r="BN41">
        <v>0.52</v>
      </c>
      <c r="BO41">
        <v>10.16</v>
      </c>
      <c r="BP41">
        <v>0</v>
      </c>
      <c r="BQ41">
        <v>4.42</v>
      </c>
      <c r="BR41">
        <v>2.15</v>
      </c>
      <c r="BS41">
        <v>0.45</v>
      </c>
      <c r="BT41">
        <v>0</v>
      </c>
      <c r="BU41">
        <v>0</v>
      </c>
      <c r="BV41">
        <v>0</v>
      </c>
      <c r="BW41">
        <f t="shared" si="2"/>
        <v>67.40000000000002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4.0343999999999998</v>
      </c>
      <c r="K42">
        <v>118.219511</v>
      </c>
      <c r="L42">
        <v>315</v>
      </c>
      <c r="M42">
        <v>85</v>
      </c>
      <c r="N42">
        <v>118.125</v>
      </c>
      <c r="O42">
        <v>123.66562500000001</v>
      </c>
      <c r="P42">
        <v>137.25</v>
      </c>
      <c r="Q42">
        <v>3</v>
      </c>
      <c r="R42">
        <v>20.063732000000002</v>
      </c>
      <c r="S42">
        <v>4</v>
      </c>
      <c r="T42">
        <v>0</v>
      </c>
      <c r="U42">
        <v>414.5625</v>
      </c>
      <c r="V42">
        <v>2</v>
      </c>
      <c r="W42">
        <v>15</v>
      </c>
      <c r="X42">
        <v>97.790800000000004</v>
      </c>
      <c r="Y42">
        <v>0</v>
      </c>
      <c r="Z42">
        <v>6.6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0</v>
      </c>
      <c r="AG42">
        <v>38.7684</v>
      </c>
      <c r="AH42">
        <v>152.94049999999999</v>
      </c>
      <c r="AI42">
        <v>19.094999999999999</v>
      </c>
      <c r="AJ42">
        <v>0</v>
      </c>
      <c r="AK42">
        <v>51.267600000000002</v>
      </c>
      <c r="AL42">
        <v>79.364599999999996</v>
      </c>
      <c r="AM42">
        <v>5.2786799999999996</v>
      </c>
      <c r="AN42">
        <v>0.68867999999999996</v>
      </c>
      <c r="AO42">
        <v>23.225999999999999</v>
      </c>
      <c r="AP42">
        <v>11.529</v>
      </c>
      <c r="AQ42">
        <v>0</v>
      </c>
      <c r="AR42">
        <v>48.576000000000001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67.470000000000027</v>
      </c>
      <c r="BA42">
        <f t="shared" si="1"/>
        <v>2202.9221949999992</v>
      </c>
      <c r="BB42">
        <v>39</v>
      </c>
      <c r="BD42">
        <v>16.260000000000002</v>
      </c>
      <c r="BE42">
        <v>7.63</v>
      </c>
      <c r="BF42">
        <v>1.0900000000000001</v>
      </c>
      <c r="BG42">
        <v>4.09</v>
      </c>
      <c r="BH42">
        <v>5.81</v>
      </c>
      <c r="BI42">
        <v>4.78</v>
      </c>
      <c r="BJ42">
        <v>3.11</v>
      </c>
      <c r="BK42">
        <v>3.39</v>
      </c>
      <c r="BL42">
        <v>2.02</v>
      </c>
      <c r="BM42">
        <v>1.59</v>
      </c>
      <c r="BN42">
        <v>0.52</v>
      </c>
      <c r="BO42">
        <v>10.16</v>
      </c>
      <c r="BP42">
        <v>0</v>
      </c>
      <c r="BQ42">
        <v>4.42</v>
      </c>
      <c r="BR42">
        <v>2.15</v>
      </c>
      <c r="BS42">
        <v>0.45</v>
      </c>
      <c r="BT42">
        <v>0</v>
      </c>
      <c r="BU42">
        <v>0</v>
      </c>
      <c r="BV42">
        <v>0</v>
      </c>
      <c r="BW42">
        <f t="shared" si="2"/>
        <v>67.470000000000027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4.0343999999999998</v>
      </c>
      <c r="K43">
        <v>118.26549799999999</v>
      </c>
      <c r="L43">
        <v>315</v>
      </c>
      <c r="M43">
        <v>85</v>
      </c>
      <c r="N43">
        <v>118.125</v>
      </c>
      <c r="O43">
        <v>123.66562500000001</v>
      </c>
      <c r="P43">
        <v>137.25</v>
      </c>
      <c r="Q43">
        <v>9.8792200000000001</v>
      </c>
      <c r="R43">
        <v>19.456696000000001</v>
      </c>
      <c r="S43">
        <v>10.970978000000001</v>
      </c>
      <c r="T43">
        <v>0</v>
      </c>
      <c r="U43">
        <v>414.5625</v>
      </c>
      <c r="V43">
        <v>2</v>
      </c>
      <c r="W43">
        <v>15</v>
      </c>
      <c r="X43">
        <v>97.790800000000004</v>
      </c>
      <c r="Y43">
        <v>0</v>
      </c>
      <c r="Z43">
        <v>6.5537999999999998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0</v>
      </c>
      <c r="AG43">
        <v>38.7684</v>
      </c>
      <c r="AH43">
        <v>152.94049999999999</v>
      </c>
      <c r="AI43">
        <v>19.094999999999999</v>
      </c>
      <c r="AJ43">
        <v>0</v>
      </c>
      <c r="AK43">
        <v>51.267600000000002</v>
      </c>
      <c r="AL43">
        <v>79.364599999999996</v>
      </c>
      <c r="AM43">
        <v>5.2786799999999996</v>
      </c>
      <c r="AN43">
        <v>0.68867999999999996</v>
      </c>
      <c r="AO43">
        <v>23.225999999999999</v>
      </c>
      <c r="AP43">
        <v>11.529</v>
      </c>
      <c r="AQ43">
        <v>0</v>
      </c>
      <c r="AR43">
        <v>48.576000000000001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67.260000000000019</v>
      </c>
      <c r="BA43">
        <f t="shared" si="1"/>
        <v>2215.9551439999996</v>
      </c>
      <c r="BB43">
        <v>40</v>
      </c>
      <c r="BD43">
        <v>16.05</v>
      </c>
      <c r="BE43">
        <v>7.63</v>
      </c>
      <c r="BF43">
        <v>1.0900000000000001</v>
      </c>
      <c r="BG43">
        <v>4.09</v>
      </c>
      <c r="BH43">
        <v>5.81</v>
      </c>
      <c r="BI43">
        <v>4.78</v>
      </c>
      <c r="BJ43">
        <v>3.11</v>
      </c>
      <c r="BK43">
        <v>3.39</v>
      </c>
      <c r="BL43">
        <v>2.02</v>
      </c>
      <c r="BM43">
        <v>1.59</v>
      </c>
      <c r="BN43">
        <v>0.52</v>
      </c>
      <c r="BO43">
        <v>10.16</v>
      </c>
      <c r="BP43">
        <v>0</v>
      </c>
      <c r="BQ43">
        <v>4.42</v>
      </c>
      <c r="BR43">
        <v>2.15</v>
      </c>
      <c r="BS43">
        <v>0.45</v>
      </c>
      <c r="BT43">
        <v>0</v>
      </c>
      <c r="BU43">
        <v>0</v>
      </c>
      <c r="BV43">
        <v>0</v>
      </c>
      <c r="BW43">
        <f t="shared" si="2"/>
        <v>67.260000000000019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4.0343999999999998</v>
      </c>
      <c r="K44">
        <v>118.242131</v>
      </c>
      <c r="L44">
        <v>315</v>
      </c>
      <c r="M44">
        <v>85</v>
      </c>
      <c r="N44">
        <v>118.125</v>
      </c>
      <c r="O44">
        <v>123.66562500000001</v>
      </c>
      <c r="P44">
        <v>137.25</v>
      </c>
      <c r="Q44">
        <v>9.8792200000000001</v>
      </c>
      <c r="R44">
        <v>19.456696000000001</v>
      </c>
      <c r="S44">
        <v>10.970978000000001</v>
      </c>
      <c r="T44">
        <v>0</v>
      </c>
      <c r="U44">
        <v>414.5625</v>
      </c>
      <c r="V44">
        <v>2</v>
      </c>
      <c r="W44">
        <v>15</v>
      </c>
      <c r="X44">
        <v>97.790800000000004</v>
      </c>
      <c r="Y44">
        <v>0</v>
      </c>
      <c r="Z44">
        <v>6.5537999999999998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0</v>
      </c>
      <c r="AG44">
        <v>38.7684</v>
      </c>
      <c r="AH44">
        <v>152.94049999999999</v>
      </c>
      <c r="AI44">
        <v>19.094999999999999</v>
      </c>
      <c r="AJ44">
        <v>0</v>
      </c>
      <c r="AK44">
        <v>51.267600000000002</v>
      </c>
      <c r="AL44">
        <v>79.364599999999996</v>
      </c>
      <c r="AM44">
        <v>5.2786799999999996</v>
      </c>
      <c r="AN44">
        <v>0.68867999999999996</v>
      </c>
      <c r="AO44">
        <v>23.225999999999999</v>
      </c>
      <c r="AP44">
        <v>11.529</v>
      </c>
      <c r="AQ44">
        <v>0</v>
      </c>
      <c r="AR44">
        <v>48.576000000000001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67.390000000000015</v>
      </c>
      <c r="BA44">
        <f t="shared" si="1"/>
        <v>2216.0617769999994</v>
      </c>
      <c r="BB44">
        <v>41</v>
      </c>
      <c r="BD44">
        <v>16.05</v>
      </c>
      <c r="BE44">
        <v>7.63</v>
      </c>
      <c r="BF44">
        <v>1.0900000000000001</v>
      </c>
      <c r="BG44">
        <v>4.09</v>
      </c>
      <c r="BH44">
        <v>5.81</v>
      </c>
      <c r="BI44">
        <v>4.78</v>
      </c>
      <c r="BJ44">
        <v>3.11</v>
      </c>
      <c r="BK44">
        <v>3.46</v>
      </c>
      <c r="BL44">
        <v>2.08</v>
      </c>
      <c r="BM44">
        <v>1.59</v>
      </c>
      <c r="BN44">
        <v>0.52</v>
      </c>
      <c r="BO44">
        <v>10.16</v>
      </c>
      <c r="BP44">
        <v>0</v>
      </c>
      <c r="BQ44">
        <v>4.42</v>
      </c>
      <c r="BR44">
        <v>2.15</v>
      </c>
      <c r="BS44">
        <v>0.45</v>
      </c>
      <c r="BT44">
        <v>0</v>
      </c>
      <c r="BU44">
        <v>0</v>
      </c>
      <c r="BV44">
        <v>0</v>
      </c>
      <c r="BW44">
        <f t="shared" si="2"/>
        <v>67.390000000000015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4.0343999999999998</v>
      </c>
      <c r="K45">
        <v>107.23</v>
      </c>
      <c r="L45">
        <v>315</v>
      </c>
      <c r="M45">
        <v>85</v>
      </c>
      <c r="N45">
        <v>118.125</v>
      </c>
      <c r="O45">
        <v>123.66562500000001</v>
      </c>
      <c r="P45">
        <v>137.25</v>
      </c>
      <c r="Q45">
        <v>9.8792200000000001</v>
      </c>
      <c r="R45">
        <v>17.101621000000002</v>
      </c>
      <c r="S45">
        <v>11.898254</v>
      </c>
      <c r="T45">
        <v>0</v>
      </c>
      <c r="U45">
        <v>414.5625</v>
      </c>
      <c r="V45">
        <v>2</v>
      </c>
      <c r="W45">
        <v>28.929500000000001</v>
      </c>
      <c r="X45">
        <v>97.790800000000004</v>
      </c>
      <c r="Y45">
        <v>0</v>
      </c>
      <c r="Z45">
        <v>6.5537999999999998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0</v>
      </c>
      <c r="AG45">
        <v>38.7684</v>
      </c>
      <c r="AH45">
        <v>152.94049999999999</v>
      </c>
      <c r="AI45">
        <v>19.094999999999999</v>
      </c>
      <c r="AJ45">
        <v>0</v>
      </c>
      <c r="AK45">
        <v>51.267600000000002</v>
      </c>
      <c r="AL45">
        <v>79.364599999999996</v>
      </c>
      <c r="AM45">
        <v>5.2786799999999996</v>
      </c>
      <c r="AN45">
        <v>0.68867999999999996</v>
      </c>
      <c r="AO45">
        <v>23.225999999999999</v>
      </c>
      <c r="AP45">
        <v>12.169499999999999</v>
      </c>
      <c r="AQ45">
        <v>0</v>
      </c>
      <c r="AR45">
        <v>48.576000000000001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67.400000000000006</v>
      </c>
      <c r="BA45">
        <f t="shared" si="1"/>
        <v>2218.2018469999994</v>
      </c>
      <c r="BB45">
        <v>42</v>
      </c>
      <c r="BD45">
        <v>16.05</v>
      </c>
      <c r="BE45">
        <v>7.63</v>
      </c>
      <c r="BF45">
        <v>1.0900000000000001</v>
      </c>
      <c r="BG45">
        <v>4.09</v>
      </c>
      <c r="BH45">
        <v>5.81</v>
      </c>
      <c r="BI45">
        <v>4.78</v>
      </c>
      <c r="BJ45">
        <v>3.11</v>
      </c>
      <c r="BK45">
        <v>3.46</v>
      </c>
      <c r="BL45">
        <v>2.08</v>
      </c>
      <c r="BM45">
        <v>1.59</v>
      </c>
      <c r="BN45">
        <v>0.52</v>
      </c>
      <c r="BO45">
        <v>10.16</v>
      </c>
      <c r="BP45">
        <v>0</v>
      </c>
      <c r="BQ45">
        <v>4.42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67.400000000000006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4.0343999999999998</v>
      </c>
      <c r="K46">
        <v>107.23</v>
      </c>
      <c r="L46">
        <v>359.64949999999999</v>
      </c>
      <c r="M46">
        <v>85</v>
      </c>
      <c r="N46">
        <v>118.125</v>
      </c>
      <c r="O46">
        <v>123.66562500000001</v>
      </c>
      <c r="P46">
        <v>137.25</v>
      </c>
      <c r="Q46">
        <v>12.583299999999999</v>
      </c>
      <c r="R46">
        <v>24.617699999999999</v>
      </c>
      <c r="S46">
        <v>15.5905</v>
      </c>
      <c r="T46">
        <v>0</v>
      </c>
      <c r="U46">
        <v>414.5625</v>
      </c>
      <c r="V46">
        <v>11.1046</v>
      </c>
      <c r="W46">
        <v>28.929500000000001</v>
      </c>
      <c r="X46">
        <v>97.790800000000004</v>
      </c>
      <c r="Y46">
        <v>0</v>
      </c>
      <c r="Z46">
        <v>6.5537999999999998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0</v>
      </c>
      <c r="AG46">
        <v>38.7684</v>
      </c>
      <c r="AH46">
        <v>152.94049999999999</v>
      </c>
      <c r="AI46">
        <v>19.094999999999999</v>
      </c>
      <c r="AJ46">
        <v>0</v>
      </c>
      <c r="AK46">
        <v>51.267600000000002</v>
      </c>
      <c r="AL46">
        <v>79.364599999999996</v>
      </c>
      <c r="AM46">
        <v>5.2786799999999996</v>
      </c>
      <c r="AN46">
        <v>0.68867999999999996</v>
      </c>
      <c r="AO46">
        <v>23.225999999999999</v>
      </c>
      <c r="AP46">
        <v>12.169499999999999</v>
      </c>
      <c r="AQ46">
        <v>0</v>
      </c>
      <c r="AR46">
        <v>48.576000000000001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67.400000000000006</v>
      </c>
      <c r="BA46">
        <f t="shared" si="1"/>
        <v>2285.868352</v>
      </c>
      <c r="BB46">
        <v>43</v>
      </c>
      <c r="BD46">
        <v>16.05</v>
      </c>
      <c r="BE46">
        <v>7.63</v>
      </c>
      <c r="BF46">
        <v>1.0900000000000001</v>
      </c>
      <c r="BG46">
        <v>4.09</v>
      </c>
      <c r="BH46">
        <v>5.81</v>
      </c>
      <c r="BI46">
        <v>4.78</v>
      </c>
      <c r="BJ46">
        <v>3.11</v>
      </c>
      <c r="BK46">
        <v>3.46</v>
      </c>
      <c r="BL46">
        <v>2.08</v>
      </c>
      <c r="BM46">
        <v>1.59</v>
      </c>
      <c r="BN46">
        <v>0.52</v>
      </c>
      <c r="BO46">
        <v>10.16</v>
      </c>
      <c r="BP46">
        <v>0</v>
      </c>
      <c r="BQ46">
        <v>4.42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67.400000000000006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4.0343999999999998</v>
      </c>
      <c r="K47">
        <v>105</v>
      </c>
      <c r="L47">
        <v>230</v>
      </c>
      <c r="M47">
        <v>46.078000000000003</v>
      </c>
      <c r="N47">
        <v>86.247299999999996</v>
      </c>
      <c r="O47">
        <v>123.66562500000001</v>
      </c>
      <c r="P47">
        <v>120.1294</v>
      </c>
      <c r="Q47">
        <v>11.848309</v>
      </c>
      <c r="R47">
        <v>20.308440999999998</v>
      </c>
      <c r="S47">
        <v>13.435290999999999</v>
      </c>
      <c r="T47">
        <v>0</v>
      </c>
      <c r="U47">
        <v>414.5625</v>
      </c>
      <c r="V47">
        <v>2</v>
      </c>
      <c r="W47">
        <v>15</v>
      </c>
      <c r="X47">
        <v>63</v>
      </c>
      <c r="Y47">
        <v>0</v>
      </c>
      <c r="Z47">
        <v>6.5537999999999998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0</v>
      </c>
      <c r="AG47">
        <v>38.7684</v>
      </c>
      <c r="AH47">
        <v>152.94049999999999</v>
      </c>
      <c r="AI47">
        <v>19.094999999999999</v>
      </c>
      <c r="AJ47">
        <v>0</v>
      </c>
      <c r="AK47">
        <v>51.267600000000002</v>
      </c>
      <c r="AL47">
        <v>79.364599999999996</v>
      </c>
      <c r="AM47">
        <v>5.2786799999999996</v>
      </c>
      <c r="AN47">
        <v>0.68867999999999996</v>
      </c>
      <c r="AO47">
        <v>23.225999999999999</v>
      </c>
      <c r="AP47">
        <v>12.169499999999999</v>
      </c>
      <c r="AQ47">
        <v>0</v>
      </c>
      <c r="AR47">
        <v>48.576000000000001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62.550000000000004</v>
      </c>
      <c r="BA47">
        <f t="shared" si="1"/>
        <v>1996.1941929999994</v>
      </c>
      <c r="BB47">
        <v>44</v>
      </c>
      <c r="BD47">
        <v>16.05</v>
      </c>
      <c r="BE47">
        <v>3.81</v>
      </c>
      <c r="BF47">
        <v>1.0900000000000001</v>
      </c>
      <c r="BG47">
        <v>4.09</v>
      </c>
      <c r="BH47">
        <v>5.81</v>
      </c>
      <c r="BI47">
        <v>4.78</v>
      </c>
      <c r="BJ47">
        <v>3.11</v>
      </c>
      <c r="BK47">
        <v>3.46</v>
      </c>
      <c r="BL47">
        <v>2.08</v>
      </c>
      <c r="BM47">
        <v>1.59</v>
      </c>
      <c r="BN47">
        <v>0.52</v>
      </c>
      <c r="BO47">
        <v>9.1300000000000008</v>
      </c>
      <c r="BP47">
        <v>0</v>
      </c>
      <c r="BQ47">
        <v>4.42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62.550000000000004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4.0343999999999998</v>
      </c>
      <c r="K48">
        <v>105</v>
      </c>
      <c r="L48">
        <v>230</v>
      </c>
      <c r="M48">
        <v>46.078000000000003</v>
      </c>
      <c r="N48">
        <v>118.125</v>
      </c>
      <c r="O48">
        <v>123.66562500000001</v>
      </c>
      <c r="P48">
        <v>120.1294</v>
      </c>
      <c r="Q48">
        <v>11.848309</v>
      </c>
      <c r="R48">
        <v>20.308440999999998</v>
      </c>
      <c r="S48">
        <v>13.435290999999999</v>
      </c>
      <c r="T48">
        <v>0</v>
      </c>
      <c r="U48">
        <v>414.5625</v>
      </c>
      <c r="V48">
        <v>2</v>
      </c>
      <c r="W48">
        <v>15</v>
      </c>
      <c r="X48">
        <v>63</v>
      </c>
      <c r="Y48">
        <v>0</v>
      </c>
      <c r="Z48">
        <v>6.5537999999999998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0</v>
      </c>
      <c r="AG48">
        <v>38.7684</v>
      </c>
      <c r="AH48">
        <v>152.94049999999999</v>
      </c>
      <c r="AI48">
        <v>19.094999999999999</v>
      </c>
      <c r="AJ48">
        <v>0</v>
      </c>
      <c r="AK48">
        <v>51.267600000000002</v>
      </c>
      <c r="AL48">
        <v>79.364599999999996</v>
      </c>
      <c r="AM48">
        <v>5.2786799999999996</v>
      </c>
      <c r="AN48">
        <v>0.68867999999999996</v>
      </c>
      <c r="AO48">
        <v>23.225999999999999</v>
      </c>
      <c r="AP48">
        <v>12.169499999999999</v>
      </c>
      <c r="AQ48">
        <v>0</v>
      </c>
      <c r="AR48">
        <v>48.576000000000001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62.550000000000004</v>
      </c>
      <c r="BA48">
        <f t="shared" si="1"/>
        <v>2028.0718929999994</v>
      </c>
      <c r="BB48">
        <v>45</v>
      </c>
      <c r="BD48">
        <v>16.05</v>
      </c>
      <c r="BE48">
        <v>3.81</v>
      </c>
      <c r="BF48">
        <v>1.0900000000000001</v>
      </c>
      <c r="BG48">
        <v>4.09</v>
      </c>
      <c r="BH48">
        <v>5.81</v>
      </c>
      <c r="BI48">
        <v>4.78</v>
      </c>
      <c r="BJ48">
        <v>3.11</v>
      </c>
      <c r="BK48">
        <v>3.46</v>
      </c>
      <c r="BL48">
        <v>2.08</v>
      </c>
      <c r="BM48">
        <v>1.59</v>
      </c>
      <c r="BN48">
        <v>0.52</v>
      </c>
      <c r="BO48">
        <v>9.1300000000000008</v>
      </c>
      <c r="BP48">
        <v>0</v>
      </c>
      <c r="BQ48">
        <v>4.42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62.550000000000004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4.0343999999999998</v>
      </c>
      <c r="K49">
        <v>118.146422</v>
      </c>
      <c r="L49">
        <v>243.175612</v>
      </c>
      <c r="M49">
        <v>46.078000000000003</v>
      </c>
      <c r="N49">
        <v>118.125</v>
      </c>
      <c r="O49">
        <v>123.66562500000001</v>
      </c>
      <c r="P49">
        <v>137.25</v>
      </c>
      <c r="Q49">
        <v>11.847405</v>
      </c>
      <c r="R49">
        <v>20.286017000000001</v>
      </c>
      <c r="S49">
        <v>13.424628999999999</v>
      </c>
      <c r="T49">
        <v>0</v>
      </c>
      <c r="U49">
        <v>414.5625</v>
      </c>
      <c r="V49">
        <v>2</v>
      </c>
      <c r="W49">
        <v>15</v>
      </c>
      <c r="X49">
        <v>63</v>
      </c>
      <c r="Y49">
        <v>0</v>
      </c>
      <c r="Z49">
        <v>6.5537999999999998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0</v>
      </c>
      <c r="AG49">
        <v>38.7684</v>
      </c>
      <c r="AH49">
        <v>152.94049999999999</v>
      </c>
      <c r="AI49">
        <v>19.094999999999999</v>
      </c>
      <c r="AJ49">
        <v>0</v>
      </c>
      <c r="AK49">
        <v>51.267600000000002</v>
      </c>
      <c r="AL49">
        <v>79.364599999999996</v>
      </c>
      <c r="AM49">
        <v>5.2786799999999996</v>
      </c>
      <c r="AN49">
        <v>0.68867999999999996</v>
      </c>
      <c r="AO49">
        <v>23.225999999999999</v>
      </c>
      <c r="AP49">
        <v>11.529</v>
      </c>
      <c r="AQ49">
        <v>0</v>
      </c>
      <c r="AR49">
        <v>48.576000000000001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62.550000000000004</v>
      </c>
      <c r="BA49">
        <f t="shared" si="1"/>
        <v>2070.840036999999</v>
      </c>
      <c r="BB49">
        <v>46</v>
      </c>
      <c r="BD49">
        <v>16.05</v>
      </c>
      <c r="BE49">
        <v>3.81</v>
      </c>
      <c r="BF49">
        <v>1.0900000000000001</v>
      </c>
      <c r="BG49">
        <v>4.09</v>
      </c>
      <c r="BH49">
        <v>5.81</v>
      </c>
      <c r="BI49">
        <v>4.78</v>
      </c>
      <c r="BJ49">
        <v>3.11</v>
      </c>
      <c r="BK49">
        <v>3.46</v>
      </c>
      <c r="BL49">
        <v>2.08</v>
      </c>
      <c r="BM49">
        <v>1.59</v>
      </c>
      <c r="BN49">
        <v>0.52</v>
      </c>
      <c r="BO49">
        <v>9.1300000000000008</v>
      </c>
      <c r="BP49">
        <v>0</v>
      </c>
      <c r="BQ49">
        <v>4.42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62.550000000000004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4.0343999999999998</v>
      </c>
      <c r="K50">
        <v>118.139039</v>
      </c>
      <c r="L50">
        <v>243.175612</v>
      </c>
      <c r="M50">
        <v>46.078000000000003</v>
      </c>
      <c r="N50">
        <v>118.125</v>
      </c>
      <c r="O50">
        <v>123.66562500000001</v>
      </c>
      <c r="P50">
        <v>130.1294</v>
      </c>
      <c r="Q50">
        <v>11.847405</v>
      </c>
      <c r="R50">
        <v>20.286017000000001</v>
      </c>
      <c r="S50">
        <v>13.424628999999999</v>
      </c>
      <c r="T50">
        <v>0</v>
      </c>
      <c r="U50">
        <v>414.5625</v>
      </c>
      <c r="V50">
        <v>2</v>
      </c>
      <c r="W50">
        <v>15</v>
      </c>
      <c r="X50">
        <v>63</v>
      </c>
      <c r="Y50">
        <v>0</v>
      </c>
      <c r="Z50">
        <v>6.5537999999999998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0</v>
      </c>
      <c r="AG50">
        <v>38.7684</v>
      </c>
      <c r="AH50">
        <v>152.94049999999999</v>
      </c>
      <c r="AI50">
        <v>19.094999999999999</v>
      </c>
      <c r="AJ50">
        <v>0</v>
      </c>
      <c r="AK50">
        <v>51.267600000000002</v>
      </c>
      <c r="AL50">
        <v>83.664000000000001</v>
      </c>
      <c r="AM50">
        <v>5.2786799999999996</v>
      </c>
      <c r="AN50">
        <v>0.68867999999999996</v>
      </c>
      <c r="AO50">
        <v>23.225999999999999</v>
      </c>
      <c r="AP50">
        <v>11.529</v>
      </c>
      <c r="AQ50">
        <v>0</v>
      </c>
      <c r="AR50">
        <v>48.576000000000001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62.550000000000004</v>
      </c>
      <c r="BA50">
        <f t="shared" si="1"/>
        <v>2068.0114539999995</v>
      </c>
      <c r="BB50">
        <v>47</v>
      </c>
      <c r="BD50">
        <v>16.05</v>
      </c>
      <c r="BE50">
        <v>3.81</v>
      </c>
      <c r="BF50">
        <v>1.0900000000000001</v>
      </c>
      <c r="BG50">
        <v>4.09</v>
      </c>
      <c r="BH50">
        <v>5.81</v>
      </c>
      <c r="BI50">
        <v>4.78</v>
      </c>
      <c r="BJ50">
        <v>3.11</v>
      </c>
      <c r="BK50">
        <v>3.46</v>
      </c>
      <c r="BL50">
        <v>2.08</v>
      </c>
      <c r="BM50">
        <v>1.59</v>
      </c>
      <c r="BN50">
        <v>0.52</v>
      </c>
      <c r="BO50">
        <v>9.1300000000000008</v>
      </c>
      <c r="BP50">
        <v>0</v>
      </c>
      <c r="BQ50">
        <v>4.42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62.550000000000004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4.0343999999999998</v>
      </c>
      <c r="K51">
        <v>118.146422</v>
      </c>
      <c r="L51">
        <v>243.175612</v>
      </c>
      <c r="M51">
        <v>85</v>
      </c>
      <c r="N51">
        <v>118.125</v>
      </c>
      <c r="O51">
        <v>123.66562500000001</v>
      </c>
      <c r="P51">
        <v>120.1294</v>
      </c>
      <c r="Q51">
        <v>11.967767</v>
      </c>
      <c r="R51">
        <v>21.244294</v>
      </c>
      <c r="S51">
        <v>13.889995000000001</v>
      </c>
      <c r="T51">
        <v>0</v>
      </c>
      <c r="U51">
        <v>414.5625</v>
      </c>
      <c r="V51">
        <v>2</v>
      </c>
      <c r="W51">
        <v>29.432700000000001</v>
      </c>
      <c r="X51">
        <v>62.41</v>
      </c>
      <c r="Y51">
        <v>0</v>
      </c>
      <c r="Z51">
        <v>6.5537999999999998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0</v>
      </c>
      <c r="AG51">
        <v>38.7684</v>
      </c>
      <c r="AH51">
        <v>152.94049999999999</v>
      </c>
      <c r="AI51">
        <v>19.094999999999999</v>
      </c>
      <c r="AJ51">
        <v>0</v>
      </c>
      <c r="AK51">
        <v>51.267600000000002</v>
      </c>
      <c r="AL51">
        <v>83.664000000000001</v>
      </c>
      <c r="AM51">
        <v>5.2786799999999996</v>
      </c>
      <c r="AN51">
        <v>0.68867999999999996</v>
      </c>
      <c r="AO51">
        <v>23.225999999999999</v>
      </c>
      <c r="AP51">
        <v>11.529</v>
      </c>
      <c r="AQ51">
        <v>0</v>
      </c>
      <c r="AR51">
        <v>48.576000000000001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62.550000000000004</v>
      </c>
      <c r="BA51">
        <f t="shared" si="1"/>
        <v>2112.327542</v>
      </c>
      <c r="BB51">
        <v>48</v>
      </c>
      <c r="BD51">
        <v>16.05</v>
      </c>
      <c r="BE51">
        <v>3.81</v>
      </c>
      <c r="BF51">
        <v>1.0900000000000001</v>
      </c>
      <c r="BG51">
        <v>4.09</v>
      </c>
      <c r="BH51">
        <v>5.81</v>
      </c>
      <c r="BI51">
        <v>4.78</v>
      </c>
      <c r="BJ51">
        <v>3.11</v>
      </c>
      <c r="BK51">
        <v>3.46</v>
      </c>
      <c r="BL51">
        <v>2.08</v>
      </c>
      <c r="BM51">
        <v>1.59</v>
      </c>
      <c r="BN51">
        <v>0.52</v>
      </c>
      <c r="BO51">
        <v>9.1300000000000008</v>
      </c>
      <c r="BP51">
        <v>0</v>
      </c>
      <c r="BQ51">
        <v>4.42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62.550000000000004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4.0343999999999998</v>
      </c>
      <c r="K52">
        <v>118.139039</v>
      </c>
      <c r="L52">
        <v>243.175612</v>
      </c>
      <c r="M52">
        <v>85</v>
      </c>
      <c r="N52">
        <v>118.125</v>
      </c>
      <c r="O52">
        <v>123.66562500000001</v>
      </c>
      <c r="P52">
        <v>137.25</v>
      </c>
      <c r="Q52">
        <v>11.967767</v>
      </c>
      <c r="R52">
        <v>21.244294</v>
      </c>
      <c r="S52">
        <v>13.889995000000001</v>
      </c>
      <c r="T52">
        <v>0</v>
      </c>
      <c r="U52">
        <v>414.5625</v>
      </c>
      <c r="V52">
        <v>2</v>
      </c>
      <c r="W52">
        <v>29.432700000000001</v>
      </c>
      <c r="X52">
        <v>62.41</v>
      </c>
      <c r="Y52">
        <v>0</v>
      </c>
      <c r="Z52">
        <v>6.5537999999999998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0</v>
      </c>
      <c r="AG52">
        <v>38.7684</v>
      </c>
      <c r="AH52">
        <v>152.94049999999999</v>
      </c>
      <c r="AI52">
        <v>19.094999999999999</v>
      </c>
      <c r="AJ52">
        <v>0</v>
      </c>
      <c r="AK52">
        <v>51.267600000000002</v>
      </c>
      <c r="AL52">
        <v>83.664000000000001</v>
      </c>
      <c r="AM52">
        <v>5.2786799999999996</v>
      </c>
      <c r="AN52">
        <v>0.68867999999999996</v>
      </c>
      <c r="AO52">
        <v>23.225999999999999</v>
      </c>
      <c r="AP52">
        <v>11.529</v>
      </c>
      <c r="AQ52">
        <v>0</v>
      </c>
      <c r="AR52">
        <v>48.576000000000001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62.550000000000004</v>
      </c>
      <c r="BA52">
        <f t="shared" si="1"/>
        <v>2129.4407590000001</v>
      </c>
      <c r="BB52">
        <v>49</v>
      </c>
      <c r="BD52">
        <v>16.05</v>
      </c>
      <c r="BE52">
        <v>3.81</v>
      </c>
      <c r="BF52">
        <v>1.0900000000000001</v>
      </c>
      <c r="BG52">
        <v>4.09</v>
      </c>
      <c r="BH52">
        <v>5.81</v>
      </c>
      <c r="BI52">
        <v>4.78</v>
      </c>
      <c r="BJ52">
        <v>3.11</v>
      </c>
      <c r="BK52">
        <v>3.46</v>
      </c>
      <c r="BL52">
        <v>2.08</v>
      </c>
      <c r="BM52">
        <v>1.59</v>
      </c>
      <c r="BN52">
        <v>0.52</v>
      </c>
      <c r="BO52">
        <v>9.1300000000000008</v>
      </c>
      <c r="BP52">
        <v>0</v>
      </c>
      <c r="BQ52">
        <v>4.42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62.550000000000004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4.0343999999999998</v>
      </c>
      <c r="K53">
        <v>118.146422</v>
      </c>
      <c r="L53">
        <v>243.175612</v>
      </c>
      <c r="M53">
        <v>85</v>
      </c>
      <c r="N53">
        <v>118.125</v>
      </c>
      <c r="O53">
        <v>123.66562500000001</v>
      </c>
      <c r="P53">
        <v>137.25</v>
      </c>
      <c r="Q53">
        <v>11.967767</v>
      </c>
      <c r="R53">
        <v>21.244294</v>
      </c>
      <c r="S53">
        <v>13.889995000000001</v>
      </c>
      <c r="T53">
        <v>0</v>
      </c>
      <c r="U53">
        <v>414.5625</v>
      </c>
      <c r="V53">
        <v>2</v>
      </c>
      <c r="W53">
        <v>29.432700000000001</v>
      </c>
      <c r="X53">
        <v>62.41</v>
      </c>
      <c r="Y53">
        <v>0</v>
      </c>
      <c r="Z53">
        <v>6.5537999999999998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0</v>
      </c>
      <c r="AG53">
        <v>38.7684</v>
      </c>
      <c r="AH53">
        <v>152.94049999999999</v>
      </c>
      <c r="AI53">
        <v>19.094999999999999</v>
      </c>
      <c r="AJ53">
        <v>0</v>
      </c>
      <c r="AK53">
        <v>51.267600000000002</v>
      </c>
      <c r="AL53">
        <v>83.664000000000001</v>
      </c>
      <c r="AM53">
        <v>5.2786799999999996</v>
      </c>
      <c r="AN53">
        <v>0.68867999999999996</v>
      </c>
      <c r="AO53">
        <v>23.225999999999999</v>
      </c>
      <c r="AP53">
        <v>11.529</v>
      </c>
      <c r="AQ53">
        <v>0</v>
      </c>
      <c r="AR53">
        <v>48.576000000000001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62.540000000000006</v>
      </c>
      <c r="BA53">
        <f t="shared" si="1"/>
        <v>2129.438142</v>
      </c>
      <c r="BB53">
        <v>50</v>
      </c>
      <c r="BD53">
        <v>16.05</v>
      </c>
      <c r="BE53">
        <v>3.81</v>
      </c>
      <c r="BF53">
        <v>1.0900000000000001</v>
      </c>
      <c r="BG53">
        <v>4.09</v>
      </c>
      <c r="BH53">
        <v>5.81</v>
      </c>
      <c r="BI53">
        <v>4.78</v>
      </c>
      <c r="BJ53">
        <v>3.11</v>
      </c>
      <c r="BK53">
        <v>3.46</v>
      </c>
      <c r="BL53">
        <v>2.08</v>
      </c>
      <c r="BM53">
        <v>1.59</v>
      </c>
      <c r="BN53">
        <v>0.52</v>
      </c>
      <c r="BO53">
        <v>9.1300000000000008</v>
      </c>
      <c r="BP53">
        <v>0</v>
      </c>
      <c r="BQ53">
        <v>4.42</v>
      </c>
      <c r="BR53">
        <v>2.15</v>
      </c>
      <c r="BS53">
        <v>0.45</v>
      </c>
      <c r="BT53">
        <v>0</v>
      </c>
      <c r="BU53">
        <v>0</v>
      </c>
      <c r="BV53">
        <v>0</v>
      </c>
      <c r="BW53">
        <f t="shared" si="2"/>
        <v>62.540000000000006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4.0343999999999998</v>
      </c>
      <c r="K54">
        <v>118.139039</v>
      </c>
      <c r="L54">
        <v>243.175612</v>
      </c>
      <c r="M54">
        <v>85</v>
      </c>
      <c r="N54">
        <v>118.125</v>
      </c>
      <c r="O54">
        <v>123.66562500000001</v>
      </c>
      <c r="P54">
        <v>137.25</v>
      </c>
      <c r="Q54">
        <v>11.967767</v>
      </c>
      <c r="R54">
        <v>21.244294</v>
      </c>
      <c r="S54">
        <v>13.889995000000001</v>
      </c>
      <c r="T54">
        <v>0</v>
      </c>
      <c r="U54">
        <v>414.5625</v>
      </c>
      <c r="V54">
        <v>2</v>
      </c>
      <c r="W54">
        <v>29.432700000000001</v>
      </c>
      <c r="X54">
        <v>62.41</v>
      </c>
      <c r="Y54">
        <v>0</v>
      </c>
      <c r="Z54">
        <v>6.5537999999999998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0</v>
      </c>
      <c r="AG54">
        <v>38.7684</v>
      </c>
      <c r="AH54">
        <v>152.94049999999999</v>
      </c>
      <c r="AI54">
        <v>19.094999999999999</v>
      </c>
      <c r="AJ54">
        <v>0</v>
      </c>
      <c r="AK54">
        <v>51.267600000000002</v>
      </c>
      <c r="AL54">
        <v>83.664000000000001</v>
      </c>
      <c r="AM54">
        <v>5.2786799999999996</v>
      </c>
      <c r="AN54">
        <v>0.68867999999999996</v>
      </c>
      <c r="AO54">
        <v>23.225999999999999</v>
      </c>
      <c r="AP54">
        <v>11.529</v>
      </c>
      <c r="AQ54">
        <v>0</v>
      </c>
      <c r="AR54">
        <v>48.576000000000001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62.390000000000008</v>
      </c>
      <c r="BA54">
        <f t="shared" si="1"/>
        <v>2129.2807589999998</v>
      </c>
      <c r="BB54">
        <v>51</v>
      </c>
      <c r="BD54">
        <v>16.05</v>
      </c>
      <c r="BE54">
        <v>3.81</v>
      </c>
      <c r="BF54">
        <v>1.0900000000000001</v>
      </c>
      <c r="BG54">
        <v>4.09</v>
      </c>
      <c r="BH54">
        <v>5.81</v>
      </c>
      <c r="BI54">
        <v>4.78</v>
      </c>
      <c r="BJ54">
        <v>3.11</v>
      </c>
      <c r="BK54">
        <v>3.39</v>
      </c>
      <c r="BL54">
        <v>2</v>
      </c>
      <c r="BM54">
        <v>1.59</v>
      </c>
      <c r="BN54">
        <v>0.52</v>
      </c>
      <c r="BO54">
        <v>9.1300000000000008</v>
      </c>
      <c r="BP54">
        <v>0</v>
      </c>
      <c r="BQ54">
        <v>4.42</v>
      </c>
      <c r="BR54">
        <v>2.15</v>
      </c>
      <c r="BS54">
        <v>0.45</v>
      </c>
      <c r="BT54">
        <v>0</v>
      </c>
      <c r="BU54">
        <v>0</v>
      </c>
      <c r="BV54">
        <v>0</v>
      </c>
      <c r="BW54">
        <f t="shared" si="2"/>
        <v>62.390000000000008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4.0343999999999998</v>
      </c>
      <c r="K55">
        <v>118.26049999999999</v>
      </c>
      <c r="L55">
        <v>243.175612</v>
      </c>
      <c r="M55">
        <v>41.078000000000003</v>
      </c>
      <c r="N55">
        <v>118.125</v>
      </c>
      <c r="O55">
        <v>123.66562500000001</v>
      </c>
      <c r="P55">
        <v>120.1294</v>
      </c>
      <c r="Q55">
        <v>11.960012000000001</v>
      </c>
      <c r="R55">
        <v>23.170307000000001</v>
      </c>
      <c r="S55">
        <v>14.471628000000001</v>
      </c>
      <c r="T55">
        <v>0</v>
      </c>
      <c r="U55">
        <v>414.5625</v>
      </c>
      <c r="V55">
        <v>2</v>
      </c>
      <c r="W55">
        <v>9.84</v>
      </c>
      <c r="X55">
        <v>52.41</v>
      </c>
      <c r="Y55">
        <v>0</v>
      </c>
      <c r="Z55">
        <v>6.5537999999999998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0</v>
      </c>
      <c r="AG55">
        <v>38.7684</v>
      </c>
      <c r="AH55">
        <v>152.94049999999999</v>
      </c>
      <c r="AI55">
        <v>19.094999999999999</v>
      </c>
      <c r="AJ55">
        <v>0</v>
      </c>
      <c r="AK55">
        <v>51.267600000000002</v>
      </c>
      <c r="AL55">
        <v>83.664000000000001</v>
      </c>
      <c r="AM55">
        <v>5.2786799999999996</v>
      </c>
      <c r="AN55">
        <v>0.68867999999999996</v>
      </c>
      <c r="AO55">
        <v>21.756</v>
      </c>
      <c r="AP55">
        <v>11.529</v>
      </c>
      <c r="AQ55">
        <v>0</v>
      </c>
      <c r="AR55">
        <v>48.576000000000001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62.390000000000008</v>
      </c>
      <c r="BA55">
        <f t="shared" si="1"/>
        <v>2039.7968109999995</v>
      </c>
      <c r="BB55">
        <v>52</v>
      </c>
      <c r="BD55">
        <v>16.05</v>
      </c>
      <c r="BE55">
        <v>3.81</v>
      </c>
      <c r="BF55">
        <v>1.0900000000000001</v>
      </c>
      <c r="BG55">
        <v>4.09</v>
      </c>
      <c r="BH55">
        <v>5.81</v>
      </c>
      <c r="BI55">
        <v>4.78</v>
      </c>
      <c r="BJ55">
        <v>3.11</v>
      </c>
      <c r="BK55">
        <v>3.39</v>
      </c>
      <c r="BL55">
        <v>2</v>
      </c>
      <c r="BM55">
        <v>1.59</v>
      </c>
      <c r="BN55">
        <v>0.52</v>
      </c>
      <c r="BO55">
        <v>9.1300000000000008</v>
      </c>
      <c r="BP55">
        <v>0</v>
      </c>
      <c r="BQ55">
        <v>4.42</v>
      </c>
      <c r="BR55">
        <v>2.15</v>
      </c>
      <c r="BS55">
        <v>0.45</v>
      </c>
      <c r="BT55">
        <v>0</v>
      </c>
      <c r="BU55">
        <v>0</v>
      </c>
      <c r="BV55">
        <v>0</v>
      </c>
      <c r="BW55">
        <f t="shared" si="2"/>
        <v>62.390000000000008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4.0343999999999998</v>
      </c>
      <c r="K56">
        <v>118.253186</v>
      </c>
      <c r="L56">
        <v>243.175612</v>
      </c>
      <c r="M56">
        <v>41.078000000000003</v>
      </c>
      <c r="N56">
        <v>118.125</v>
      </c>
      <c r="O56">
        <v>123.66562500000001</v>
      </c>
      <c r="P56">
        <v>120.1294</v>
      </c>
      <c r="Q56">
        <v>11.960012000000001</v>
      </c>
      <c r="R56">
        <v>23.170307000000001</v>
      </c>
      <c r="S56">
        <v>14.471628000000001</v>
      </c>
      <c r="T56">
        <v>0</v>
      </c>
      <c r="U56">
        <v>414.5625</v>
      </c>
      <c r="V56">
        <v>2</v>
      </c>
      <c r="W56">
        <v>9.84</v>
      </c>
      <c r="X56">
        <v>52.41</v>
      </c>
      <c r="Y56">
        <v>0</v>
      </c>
      <c r="Z56">
        <v>6.5537999999999998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0</v>
      </c>
      <c r="AG56">
        <v>38.7684</v>
      </c>
      <c r="AH56">
        <v>152.94049999999999</v>
      </c>
      <c r="AI56">
        <v>19.094999999999999</v>
      </c>
      <c r="AJ56">
        <v>0</v>
      </c>
      <c r="AK56">
        <v>51.267600000000002</v>
      </c>
      <c r="AL56">
        <v>79.364599999999996</v>
      </c>
      <c r="AM56">
        <v>5.2786799999999996</v>
      </c>
      <c r="AN56">
        <v>0.68867999999999996</v>
      </c>
      <c r="AO56">
        <v>21.756</v>
      </c>
      <c r="AP56">
        <v>11.529</v>
      </c>
      <c r="AQ56">
        <v>0</v>
      </c>
      <c r="AR56">
        <v>48.576000000000001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62.390000000000008</v>
      </c>
      <c r="BA56">
        <f t="shared" si="1"/>
        <v>2035.4900969999994</v>
      </c>
      <c r="BB56">
        <v>53</v>
      </c>
      <c r="BD56">
        <v>16.05</v>
      </c>
      <c r="BE56">
        <v>3.81</v>
      </c>
      <c r="BF56">
        <v>1.0900000000000001</v>
      </c>
      <c r="BG56">
        <v>4.09</v>
      </c>
      <c r="BH56">
        <v>5.81</v>
      </c>
      <c r="BI56">
        <v>4.78</v>
      </c>
      <c r="BJ56">
        <v>3.11</v>
      </c>
      <c r="BK56">
        <v>3.39</v>
      </c>
      <c r="BL56">
        <v>2</v>
      </c>
      <c r="BM56">
        <v>1.59</v>
      </c>
      <c r="BN56">
        <v>0.52</v>
      </c>
      <c r="BO56">
        <v>9.1300000000000008</v>
      </c>
      <c r="BP56">
        <v>0</v>
      </c>
      <c r="BQ56">
        <v>4.42</v>
      </c>
      <c r="BR56">
        <v>2.15</v>
      </c>
      <c r="BS56">
        <v>0.45</v>
      </c>
      <c r="BT56">
        <v>0</v>
      </c>
      <c r="BU56">
        <v>0</v>
      </c>
      <c r="BV56">
        <v>0</v>
      </c>
      <c r="BW56">
        <f t="shared" si="2"/>
        <v>62.390000000000008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4.0343999999999998</v>
      </c>
      <c r="K57">
        <v>118.26049999999999</v>
      </c>
      <c r="L57">
        <v>243.175612</v>
      </c>
      <c r="M57">
        <v>56.078000000000003</v>
      </c>
      <c r="N57">
        <v>118.125</v>
      </c>
      <c r="O57">
        <v>123.66562500000001</v>
      </c>
      <c r="P57">
        <v>120.1294</v>
      </c>
      <c r="Q57">
        <v>11.960012000000001</v>
      </c>
      <c r="R57">
        <v>23.170307000000001</v>
      </c>
      <c r="S57">
        <v>14.471628000000001</v>
      </c>
      <c r="T57">
        <v>0</v>
      </c>
      <c r="U57">
        <v>414.5625</v>
      </c>
      <c r="V57">
        <v>2</v>
      </c>
      <c r="W57">
        <v>9.84</v>
      </c>
      <c r="X57">
        <v>62.41</v>
      </c>
      <c r="Y57">
        <v>0</v>
      </c>
      <c r="Z57">
        <v>6.5537999999999998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38.7684</v>
      </c>
      <c r="AH57">
        <v>152.94049999999999</v>
      </c>
      <c r="AI57">
        <v>19.094999999999999</v>
      </c>
      <c r="AJ57">
        <v>0</v>
      </c>
      <c r="AK57">
        <v>51.267600000000002</v>
      </c>
      <c r="AL57">
        <v>79.364599999999996</v>
      </c>
      <c r="AM57">
        <v>5.2786799999999996</v>
      </c>
      <c r="AN57">
        <v>0.68867999999999996</v>
      </c>
      <c r="AO57">
        <v>21.756</v>
      </c>
      <c r="AP57">
        <v>11.529</v>
      </c>
      <c r="AQ57">
        <v>0</v>
      </c>
      <c r="AR57">
        <v>48.576000000000001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62.400000000000006</v>
      </c>
      <c r="BA57">
        <f t="shared" si="1"/>
        <v>2069.3814109999994</v>
      </c>
      <c r="BB57">
        <v>54</v>
      </c>
      <c r="BD57">
        <v>16.05</v>
      </c>
      <c r="BE57">
        <v>3.81</v>
      </c>
      <c r="BF57">
        <v>1.0900000000000001</v>
      </c>
      <c r="BG57">
        <v>4.09</v>
      </c>
      <c r="BH57">
        <v>5.81</v>
      </c>
      <c r="BI57">
        <v>4.78</v>
      </c>
      <c r="BJ57">
        <v>3.11</v>
      </c>
      <c r="BK57">
        <v>3.39</v>
      </c>
      <c r="BL57">
        <v>2</v>
      </c>
      <c r="BM57">
        <v>1.59</v>
      </c>
      <c r="BN57">
        <v>0.52</v>
      </c>
      <c r="BO57">
        <v>9.1300000000000008</v>
      </c>
      <c r="BP57">
        <v>0</v>
      </c>
      <c r="BQ57">
        <v>4.42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62.400000000000006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4.0343999999999998</v>
      </c>
      <c r="K58">
        <v>118.253186</v>
      </c>
      <c r="L58">
        <v>243.175612</v>
      </c>
      <c r="M58">
        <v>46.078000000000003</v>
      </c>
      <c r="N58">
        <v>118.125</v>
      </c>
      <c r="O58">
        <v>123.66562500000001</v>
      </c>
      <c r="P58">
        <v>120.1294</v>
      </c>
      <c r="Q58">
        <v>11.978569999999999</v>
      </c>
      <c r="R58">
        <v>23.170307000000001</v>
      </c>
      <c r="S58">
        <v>14.471628000000001</v>
      </c>
      <c r="T58">
        <v>0</v>
      </c>
      <c r="U58">
        <v>414.5625</v>
      </c>
      <c r="V58">
        <v>2</v>
      </c>
      <c r="W58">
        <v>9.84</v>
      </c>
      <c r="X58">
        <v>47.41</v>
      </c>
      <c r="Y58">
        <v>0</v>
      </c>
      <c r="Z58">
        <v>6.5537999999999998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38.7684</v>
      </c>
      <c r="AH58">
        <v>152.94049999999999</v>
      </c>
      <c r="AI58">
        <v>19.094999999999999</v>
      </c>
      <c r="AJ58">
        <v>0</v>
      </c>
      <c r="AK58">
        <v>51.267600000000002</v>
      </c>
      <c r="AL58">
        <v>79.364599999999996</v>
      </c>
      <c r="AM58">
        <v>5.2786799999999996</v>
      </c>
      <c r="AN58">
        <v>0.68867999999999996</v>
      </c>
      <c r="AO58">
        <v>21.756</v>
      </c>
      <c r="AP58">
        <v>11.529</v>
      </c>
      <c r="AQ58">
        <v>0</v>
      </c>
      <c r="AR58">
        <v>48.576000000000001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62.400000000000006</v>
      </c>
      <c r="BA58">
        <f t="shared" si="1"/>
        <v>2044.3926549999999</v>
      </c>
      <c r="BB58">
        <v>55</v>
      </c>
      <c r="BD58">
        <v>16.05</v>
      </c>
      <c r="BE58">
        <v>3.81</v>
      </c>
      <c r="BF58">
        <v>1.0900000000000001</v>
      </c>
      <c r="BG58">
        <v>4.09</v>
      </c>
      <c r="BH58">
        <v>5.81</v>
      </c>
      <c r="BI58">
        <v>4.78</v>
      </c>
      <c r="BJ58">
        <v>3.11</v>
      </c>
      <c r="BK58">
        <v>3.39</v>
      </c>
      <c r="BL58">
        <v>2</v>
      </c>
      <c r="BM58">
        <v>1.59</v>
      </c>
      <c r="BN58">
        <v>0.52</v>
      </c>
      <c r="BO58">
        <v>9.1300000000000008</v>
      </c>
      <c r="BP58">
        <v>0</v>
      </c>
      <c r="BQ58">
        <v>4.42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62.400000000000006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4.0343999999999998</v>
      </c>
      <c r="K59">
        <v>118.26049999999999</v>
      </c>
      <c r="L59">
        <v>243.175612</v>
      </c>
      <c r="M59">
        <v>46.078000000000003</v>
      </c>
      <c r="N59">
        <v>118.125</v>
      </c>
      <c r="O59">
        <v>123.66562500000001</v>
      </c>
      <c r="P59">
        <v>120.1294</v>
      </c>
      <c r="Q59">
        <v>11.820169</v>
      </c>
      <c r="R59">
        <v>23.170307000000001</v>
      </c>
      <c r="S59">
        <v>14.031760999999999</v>
      </c>
      <c r="T59">
        <v>0</v>
      </c>
      <c r="U59">
        <v>414.5625</v>
      </c>
      <c r="V59">
        <v>2</v>
      </c>
      <c r="W59">
        <v>10</v>
      </c>
      <c r="X59">
        <v>52</v>
      </c>
      <c r="Y59">
        <v>0</v>
      </c>
      <c r="Z59">
        <v>6.5537999999999998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38.7684</v>
      </c>
      <c r="AH59">
        <v>152.94049999999999</v>
      </c>
      <c r="AI59">
        <v>19.094999999999999</v>
      </c>
      <c r="AJ59">
        <v>0</v>
      </c>
      <c r="AK59">
        <v>51.267600000000002</v>
      </c>
      <c r="AL59">
        <v>79.364599999999996</v>
      </c>
      <c r="AM59">
        <v>5.2786799999999996</v>
      </c>
      <c r="AN59">
        <v>0.68867999999999996</v>
      </c>
      <c r="AO59">
        <v>21.756</v>
      </c>
      <c r="AP59">
        <v>10.888500000000001</v>
      </c>
      <c r="AQ59">
        <v>0</v>
      </c>
      <c r="AR59">
        <v>48.576000000000001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62.400000000000006</v>
      </c>
      <c r="BA59">
        <f t="shared" si="1"/>
        <v>2047.9112009999997</v>
      </c>
      <c r="BB59">
        <v>56</v>
      </c>
      <c r="BD59">
        <v>16.05</v>
      </c>
      <c r="BE59">
        <v>3.81</v>
      </c>
      <c r="BF59">
        <v>1.0900000000000001</v>
      </c>
      <c r="BG59">
        <v>4.09</v>
      </c>
      <c r="BH59">
        <v>5.81</v>
      </c>
      <c r="BI59">
        <v>4.78</v>
      </c>
      <c r="BJ59">
        <v>3.11</v>
      </c>
      <c r="BK59">
        <v>3.39</v>
      </c>
      <c r="BL59">
        <v>2</v>
      </c>
      <c r="BM59">
        <v>1.59</v>
      </c>
      <c r="BN59">
        <v>0.52</v>
      </c>
      <c r="BO59">
        <v>9.1300000000000008</v>
      </c>
      <c r="BP59">
        <v>0</v>
      </c>
      <c r="BQ59">
        <v>4.42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62.400000000000006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4.0343999999999998</v>
      </c>
      <c r="K60">
        <v>118.253186</v>
      </c>
      <c r="L60">
        <v>243.175612</v>
      </c>
      <c r="M60">
        <v>56.078000000000003</v>
      </c>
      <c r="N60">
        <v>118.125</v>
      </c>
      <c r="O60">
        <v>123.66562500000001</v>
      </c>
      <c r="P60">
        <v>120.1294</v>
      </c>
      <c r="Q60">
        <v>11.820169</v>
      </c>
      <c r="R60">
        <v>23.209339</v>
      </c>
      <c r="S60">
        <v>14.031760999999999</v>
      </c>
      <c r="T60">
        <v>0</v>
      </c>
      <c r="U60">
        <v>414.5625</v>
      </c>
      <c r="V60">
        <v>6</v>
      </c>
      <c r="W60">
        <v>23.686299999999999</v>
      </c>
      <c r="X60">
        <v>91</v>
      </c>
      <c r="Y60">
        <v>0</v>
      </c>
      <c r="Z60">
        <v>6.5537999999999998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38.7684</v>
      </c>
      <c r="AH60">
        <v>152.94049999999999</v>
      </c>
      <c r="AI60">
        <v>19.094999999999999</v>
      </c>
      <c r="AJ60">
        <v>0</v>
      </c>
      <c r="AK60">
        <v>51.267600000000002</v>
      </c>
      <c r="AL60">
        <v>79.364599999999996</v>
      </c>
      <c r="AM60">
        <v>5.2786799999999996</v>
      </c>
      <c r="AN60">
        <v>0.68867999999999996</v>
      </c>
      <c r="AO60">
        <v>21.756</v>
      </c>
      <c r="AP60">
        <v>10.888500000000001</v>
      </c>
      <c r="AQ60">
        <v>0</v>
      </c>
      <c r="AR60">
        <v>48.576000000000001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62.400000000000006</v>
      </c>
      <c r="BA60">
        <f t="shared" si="1"/>
        <v>2114.6292189999999</v>
      </c>
      <c r="BB60">
        <v>57</v>
      </c>
      <c r="BD60">
        <v>16.05</v>
      </c>
      <c r="BE60">
        <v>3.81</v>
      </c>
      <c r="BF60">
        <v>1.0900000000000001</v>
      </c>
      <c r="BG60">
        <v>4.09</v>
      </c>
      <c r="BH60">
        <v>5.81</v>
      </c>
      <c r="BI60">
        <v>4.78</v>
      </c>
      <c r="BJ60">
        <v>3.11</v>
      </c>
      <c r="BK60">
        <v>3.39</v>
      </c>
      <c r="BL60">
        <v>2</v>
      </c>
      <c r="BM60">
        <v>1.59</v>
      </c>
      <c r="BN60">
        <v>0.52</v>
      </c>
      <c r="BO60">
        <v>9.1300000000000008</v>
      </c>
      <c r="BP60">
        <v>0</v>
      </c>
      <c r="BQ60">
        <v>4.42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62.400000000000006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4.0343999999999998</v>
      </c>
      <c r="K61">
        <v>118.275096</v>
      </c>
      <c r="L61">
        <v>243.23957200000001</v>
      </c>
      <c r="M61">
        <v>56.078000000000003</v>
      </c>
      <c r="N61">
        <v>118.125</v>
      </c>
      <c r="O61">
        <v>123.66562500000001</v>
      </c>
      <c r="P61">
        <v>120.1294</v>
      </c>
      <c r="Q61">
        <v>11.821230999999999</v>
      </c>
      <c r="R61">
        <v>23.210139999999999</v>
      </c>
      <c r="S61">
        <v>14.036529</v>
      </c>
      <c r="T61">
        <v>0</v>
      </c>
      <c r="U61">
        <v>414.5625</v>
      </c>
      <c r="V61">
        <v>2</v>
      </c>
      <c r="W61">
        <v>15</v>
      </c>
      <c r="X61">
        <v>62</v>
      </c>
      <c r="Y61">
        <v>0</v>
      </c>
      <c r="Z61">
        <v>6.5537999999999998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38.7684</v>
      </c>
      <c r="AH61">
        <v>152.94049999999999</v>
      </c>
      <c r="AI61">
        <v>15.276</v>
      </c>
      <c r="AJ61">
        <v>0</v>
      </c>
      <c r="AK61">
        <v>51.267600000000002</v>
      </c>
      <c r="AL61">
        <v>79.364599999999996</v>
      </c>
      <c r="AM61">
        <v>5.2786799999999996</v>
      </c>
      <c r="AN61">
        <v>0.68867999999999996</v>
      </c>
      <c r="AO61">
        <v>21.756</v>
      </c>
      <c r="AP61">
        <v>5.7645</v>
      </c>
      <c r="AQ61">
        <v>0</v>
      </c>
      <c r="AR61">
        <v>48.576000000000001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62.400000000000006</v>
      </c>
      <c r="BA61">
        <f t="shared" si="1"/>
        <v>2064.0924199999999</v>
      </c>
      <c r="BB61">
        <v>58</v>
      </c>
      <c r="BD61">
        <v>16.05</v>
      </c>
      <c r="BE61">
        <v>3.81</v>
      </c>
      <c r="BF61">
        <v>1.0900000000000001</v>
      </c>
      <c r="BG61">
        <v>4.09</v>
      </c>
      <c r="BH61">
        <v>5.81</v>
      </c>
      <c r="BI61">
        <v>4.78</v>
      </c>
      <c r="BJ61">
        <v>3.11</v>
      </c>
      <c r="BK61">
        <v>3.39</v>
      </c>
      <c r="BL61">
        <v>2</v>
      </c>
      <c r="BM61">
        <v>1.59</v>
      </c>
      <c r="BN61">
        <v>0.52</v>
      </c>
      <c r="BO61">
        <v>9.1300000000000008</v>
      </c>
      <c r="BP61">
        <v>0</v>
      </c>
      <c r="BQ61">
        <v>4.42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62.400000000000006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4.0343999999999998</v>
      </c>
      <c r="K62">
        <v>118.268185</v>
      </c>
      <c r="L62">
        <v>243.23957200000001</v>
      </c>
      <c r="M62">
        <v>56.078000000000003</v>
      </c>
      <c r="N62">
        <v>118.125</v>
      </c>
      <c r="O62">
        <v>123.66562500000001</v>
      </c>
      <c r="P62">
        <v>120.1294</v>
      </c>
      <c r="Q62">
        <v>11.821230999999999</v>
      </c>
      <c r="R62">
        <v>23.210139999999999</v>
      </c>
      <c r="S62">
        <v>14.036529</v>
      </c>
      <c r="T62">
        <v>0</v>
      </c>
      <c r="U62">
        <v>414.5625</v>
      </c>
      <c r="V62">
        <v>2</v>
      </c>
      <c r="W62">
        <v>15</v>
      </c>
      <c r="X62">
        <v>62</v>
      </c>
      <c r="Y62">
        <v>0</v>
      </c>
      <c r="Z62">
        <v>6.5537999999999998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38.7684</v>
      </c>
      <c r="AH62">
        <v>152.94049999999999</v>
      </c>
      <c r="AI62">
        <v>15.276</v>
      </c>
      <c r="AJ62">
        <v>0</v>
      </c>
      <c r="AK62">
        <v>51.267600000000002</v>
      </c>
      <c r="AL62">
        <v>79.364599999999996</v>
      </c>
      <c r="AM62">
        <v>5.2786799999999996</v>
      </c>
      <c r="AN62">
        <v>0.68867999999999996</v>
      </c>
      <c r="AO62">
        <v>21.756</v>
      </c>
      <c r="AP62">
        <v>5.7645</v>
      </c>
      <c r="AQ62">
        <v>0</v>
      </c>
      <c r="AR62">
        <v>48.576000000000001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62.300000000000004</v>
      </c>
      <c r="BA62">
        <f t="shared" si="1"/>
        <v>2063.9855090000001</v>
      </c>
      <c r="BB62">
        <v>59</v>
      </c>
      <c r="BD62">
        <v>16.05</v>
      </c>
      <c r="BE62">
        <v>3.81</v>
      </c>
      <c r="BF62">
        <v>1.0900000000000001</v>
      </c>
      <c r="BG62">
        <v>4.09</v>
      </c>
      <c r="BH62">
        <v>5.81</v>
      </c>
      <c r="BI62">
        <v>4.78</v>
      </c>
      <c r="BJ62">
        <v>3.11</v>
      </c>
      <c r="BK62">
        <v>3.33</v>
      </c>
      <c r="BL62">
        <v>1.96</v>
      </c>
      <c r="BM62">
        <v>1.59</v>
      </c>
      <c r="BN62">
        <v>0.52</v>
      </c>
      <c r="BO62">
        <v>9.1300000000000008</v>
      </c>
      <c r="BP62">
        <v>0</v>
      </c>
      <c r="BQ62">
        <v>4.42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62.300000000000004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4.0343999999999998</v>
      </c>
      <c r="K63">
        <v>118.275096</v>
      </c>
      <c r="L63">
        <v>243.23957200000001</v>
      </c>
      <c r="M63">
        <v>56.078000000000003</v>
      </c>
      <c r="N63">
        <v>118.125</v>
      </c>
      <c r="O63">
        <v>123.66562500000001</v>
      </c>
      <c r="P63">
        <v>120.1294</v>
      </c>
      <c r="Q63">
        <v>11.821230999999999</v>
      </c>
      <c r="R63">
        <v>23.210139999999999</v>
      </c>
      <c r="S63">
        <v>14.036529</v>
      </c>
      <c r="T63">
        <v>0</v>
      </c>
      <c r="U63">
        <v>414.5625</v>
      </c>
      <c r="V63">
        <v>2</v>
      </c>
      <c r="W63">
        <v>15</v>
      </c>
      <c r="X63">
        <v>62</v>
      </c>
      <c r="Y63">
        <v>0</v>
      </c>
      <c r="Z63">
        <v>6.5537999999999998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38.7684</v>
      </c>
      <c r="AH63">
        <v>152.94049999999999</v>
      </c>
      <c r="AI63">
        <v>15.276</v>
      </c>
      <c r="AJ63">
        <v>0</v>
      </c>
      <c r="AK63">
        <v>51.267600000000002</v>
      </c>
      <c r="AL63">
        <v>79.364599999999996</v>
      </c>
      <c r="AM63">
        <v>5.2786799999999996</v>
      </c>
      <c r="AN63">
        <v>0.68867999999999996</v>
      </c>
      <c r="AO63">
        <v>21.756</v>
      </c>
      <c r="AP63">
        <v>5.7645</v>
      </c>
      <c r="AQ63">
        <v>0</v>
      </c>
      <c r="AR63">
        <v>48.576000000000001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62.300000000000004</v>
      </c>
      <c r="BA63">
        <f t="shared" si="1"/>
        <v>2063.99242</v>
      </c>
      <c r="BB63">
        <v>60</v>
      </c>
      <c r="BD63">
        <v>16.05</v>
      </c>
      <c r="BE63">
        <v>3.81</v>
      </c>
      <c r="BF63">
        <v>1.0900000000000001</v>
      </c>
      <c r="BG63">
        <v>4.09</v>
      </c>
      <c r="BH63">
        <v>5.81</v>
      </c>
      <c r="BI63">
        <v>4.78</v>
      </c>
      <c r="BJ63">
        <v>3.11</v>
      </c>
      <c r="BK63">
        <v>3.33</v>
      </c>
      <c r="BL63">
        <v>1.96</v>
      </c>
      <c r="BM63">
        <v>1.59</v>
      </c>
      <c r="BN63">
        <v>0.52</v>
      </c>
      <c r="BO63">
        <v>9.1300000000000008</v>
      </c>
      <c r="BP63">
        <v>0</v>
      </c>
      <c r="BQ63">
        <v>4.42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62.300000000000004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4.0343999999999998</v>
      </c>
      <c r="K64">
        <v>118.268185</v>
      </c>
      <c r="L64">
        <v>243.23957200000001</v>
      </c>
      <c r="M64">
        <v>56.078000000000003</v>
      </c>
      <c r="N64">
        <v>118.125</v>
      </c>
      <c r="O64">
        <v>123.66562500000001</v>
      </c>
      <c r="P64">
        <v>120.1294</v>
      </c>
      <c r="Q64">
        <v>7</v>
      </c>
      <c r="R64">
        <v>23.210139999999999</v>
      </c>
      <c r="S64">
        <v>14.036529</v>
      </c>
      <c r="T64">
        <v>0</v>
      </c>
      <c r="U64">
        <v>414.5625</v>
      </c>
      <c r="V64">
        <v>2</v>
      </c>
      <c r="W64">
        <v>15</v>
      </c>
      <c r="X64">
        <v>62</v>
      </c>
      <c r="Y64">
        <v>0</v>
      </c>
      <c r="Z64">
        <v>6.5537999999999998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38.7684</v>
      </c>
      <c r="AH64">
        <v>152.94049999999999</v>
      </c>
      <c r="AI64">
        <v>15.276</v>
      </c>
      <c r="AJ64">
        <v>0</v>
      </c>
      <c r="AK64">
        <v>51.267600000000002</v>
      </c>
      <c r="AL64">
        <v>79.364599999999996</v>
      </c>
      <c r="AM64">
        <v>5.2786799999999996</v>
      </c>
      <c r="AN64">
        <v>0.68867999999999996</v>
      </c>
      <c r="AO64">
        <v>21.756</v>
      </c>
      <c r="AP64">
        <v>5.7645</v>
      </c>
      <c r="AQ64">
        <v>0</v>
      </c>
      <c r="AR64">
        <v>48.576000000000001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62.300000000000004</v>
      </c>
      <c r="BA64">
        <f t="shared" si="1"/>
        <v>2059.1642779999997</v>
      </c>
      <c r="BB64">
        <v>61</v>
      </c>
      <c r="BD64">
        <v>16.05</v>
      </c>
      <c r="BE64">
        <v>3.81</v>
      </c>
      <c r="BF64">
        <v>1.0900000000000001</v>
      </c>
      <c r="BG64">
        <v>4.09</v>
      </c>
      <c r="BH64">
        <v>5.81</v>
      </c>
      <c r="BI64">
        <v>4.78</v>
      </c>
      <c r="BJ64">
        <v>3.11</v>
      </c>
      <c r="BK64">
        <v>3.33</v>
      </c>
      <c r="BL64">
        <v>1.96</v>
      </c>
      <c r="BM64">
        <v>1.59</v>
      </c>
      <c r="BN64">
        <v>0.52</v>
      </c>
      <c r="BO64">
        <v>9.1300000000000008</v>
      </c>
      <c r="BP64">
        <v>0</v>
      </c>
      <c r="BQ64">
        <v>4.42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62.300000000000004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4.0343999999999998</v>
      </c>
      <c r="K65">
        <v>118.314016</v>
      </c>
      <c r="L65">
        <v>244.31743800000001</v>
      </c>
      <c r="M65">
        <v>56.078000000000003</v>
      </c>
      <c r="N65">
        <v>118.125</v>
      </c>
      <c r="O65">
        <v>123.66562500000001</v>
      </c>
      <c r="P65">
        <v>120.1294</v>
      </c>
      <c r="Q65">
        <v>7</v>
      </c>
      <c r="R65">
        <v>23.210139999999999</v>
      </c>
      <c r="S65">
        <v>14.036529</v>
      </c>
      <c r="T65">
        <v>0</v>
      </c>
      <c r="U65">
        <v>418.77</v>
      </c>
      <c r="V65">
        <v>2</v>
      </c>
      <c r="W65">
        <v>15</v>
      </c>
      <c r="X65">
        <v>62</v>
      </c>
      <c r="Y65">
        <v>0</v>
      </c>
      <c r="Z65">
        <v>6.5537999999999998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38.7684</v>
      </c>
      <c r="AH65">
        <v>152.94049999999999</v>
      </c>
      <c r="AI65">
        <v>15.276</v>
      </c>
      <c r="AJ65">
        <v>0</v>
      </c>
      <c r="AK65">
        <v>51.267600000000002</v>
      </c>
      <c r="AL65">
        <v>79.364599999999996</v>
      </c>
      <c r="AM65">
        <v>5.2786799999999996</v>
      </c>
      <c r="AN65">
        <v>0.68867999999999996</v>
      </c>
      <c r="AO65">
        <v>17.052</v>
      </c>
      <c r="AP65">
        <v>11.529</v>
      </c>
      <c r="AQ65">
        <v>0</v>
      </c>
      <c r="AR65">
        <v>48.576000000000001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62.300000000000004</v>
      </c>
      <c r="BA65">
        <f t="shared" si="1"/>
        <v>2065.5559749999993</v>
      </c>
      <c r="BB65">
        <v>62</v>
      </c>
      <c r="BD65">
        <v>16.05</v>
      </c>
      <c r="BE65">
        <v>3.81</v>
      </c>
      <c r="BF65">
        <v>1.0900000000000001</v>
      </c>
      <c r="BG65">
        <v>4.09</v>
      </c>
      <c r="BH65">
        <v>5.81</v>
      </c>
      <c r="BI65">
        <v>4.78</v>
      </c>
      <c r="BJ65">
        <v>3.11</v>
      </c>
      <c r="BK65">
        <v>3.33</v>
      </c>
      <c r="BL65">
        <v>1.96</v>
      </c>
      <c r="BM65">
        <v>1.59</v>
      </c>
      <c r="BN65">
        <v>0.52</v>
      </c>
      <c r="BO65">
        <v>9.1300000000000008</v>
      </c>
      <c r="BP65">
        <v>0</v>
      </c>
      <c r="BQ65">
        <v>4.42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62.300000000000004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4.0343999999999998</v>
      </c>
      <c r="K66">
        <v>118.30712800000001</v>
      </c>
      <c r="L66">
        <v>244.31743800000001</v>
      </c>
      <c r="M66">
        <v>56.078000000000003</v>
      </c>
      <c r="N66">
        <v>118.125</v>
      </c>
      <c r="O66">
        <v>123.66562500000001</v>
      </c>
      <c r="P66">
        <v>120.1294</v>
      </c>
      <c r="Q66">
        <v>7</v>
      </c>
      <c r="R66">
        <v>23.210139999999999</v>
      </c>
      <c r="S66">
        <v>14.036529</v>
      </c>
      <c r="T66">
        <v>0</v>
      </c>
      <c r="U66">
        <v>418.77</v>
      </c>
      <c r="V66">
        <v>2</v>
      </c>
      <c r="W66">
        <v>15</v>
      </c>
      <c r="X66">
        <v>62</v>
      </c>
      <c r="Y66">
        <v>0</v>
      </c>
      <c r="Z66">
        <v>6.5537999999999998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38.7684</v>
      </c>
      <c r="AH66">
        <v>152.94049999999999</v>
      </c>
      <c r="AI66">
        <v>15.276</v>
      </c>
      <c r="AJ66">
        <v>0</v>
      </c>
      <c r="AK66">
        <v>51.267600000000002</v>
      </c>
      <c r="AL66">
        <v>79.364599999999996</v>
      </c>
      <c r="AM66">
        <v>5.2786799999999996</v>
      </c>
      <c r="AN66">
        <v>0.68867999999999996</v>
      </c>
      <c r="AO66">
        <v>17.052</v>
      </c>
      <c r="AP66">
        <v>11.529</v>
      </c>
      <c r="AQ66">
        <v>0</v>
      </c>
      <c r="AR66">
        <v>48.576000000000001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62.300000000000004</v>
      </c>
      <c r="BA66">
        <f t="shared" si="1"/>
        <v>2065.5490869999994</v>
      </c>
      <c r="BB66">
        <v>63</v>
      </c>
      <c r="BD66">
        <v>16.05</v>
      </c>
      <c r="BE66">
        <v>3.81</v>
      </c>
      <c r="BF66">
        <v>1.0900000000000001</v>
      </c>
      <c r="BG66">
        <v>4.09</v>
      </c>
      <c r="BH66">
        <v>5.81</v>
      </c>
      <c r="BI66">
        <v>4.78</v>
      </c>
      <c r="BJ66">
        <v>3.11</v>
      </c>
      <c r="BK66">
        <v>3.33</v>
      </c>
      <c r="BL66">
        <v>1.96</v>
      </c>
      <c r="BM66">
        <v>1.59</v>
      </c>
      <c r="BN66">
        <v>0.52</v>
      </c>
      <c r="BO66">
        <v>9.1300000000000008</v>
      </c>
      <c r="BP66">
        <v>0</v>
      </c>
      <c r="BQ66">
        <v>4.42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62.300000000000004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4.0343999999999998</v>
      </c>
      <c r="K67">
        <v>118.25098</v>
      </c>
      <c r="L67">
        <v>243.23957200000001</v>
      </c>
      <c r="M67">
        <v>56.078000000000003</v>
      </c>
      <c r="N67">
        <v>118.125</v>
      </c>
      <c r="O67">
        <v>123.66562500000001</v>
      </c>
      <c r="P67">
        <v>120.1294</v>
      </c>
      <c r="Q67">
        <v>11.818458</v>
      </c>
      <c r="R67">
        <v>22.866555000000002</v>
      </c>
      <c r="S67">
        <v>13.748813</v>
      </c>
      <c r="T67">
        <v>0</v>
      </c>
      <c r="U67">
        <v>418.77</v>
      </c>
      <c r="V67">
        <v>2</v>
      </c>
      <c r="W67">
        <v>15</v>
      </c>
      <c r="X67">
        <v>62</v>
      </c>
      <c r="Y67">
        <v>0</v>
      </c>
      <c r="Z67">
        <v>6.5537999999999998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38.7684</v>
      </c>
      <c r="AH67">
        <v>152.94049999999999</v>
      </c>
      <c r="AI67">
        <v>15.276</v>
      </c>
      <c r="AJ67">
        <v>0</v>
      </c>
      <c r="AK67">
        <v>51.267600000000002</v>
      </c>
      <c r="AL67">
        <v>79.364599999999996</v>
      </c>
      <c r="AM67">
        <v>5.2786799999999996</v>
      </c>
      <c r="AN67">
        <v>0.68867999999999996</v>
      </c>
      <c r="AO67">
        <v>17.052</v>
      </c>
      <c r="AP67">
        <v>11.529</v>
      </c>
      <c r="AQ67">
        <v>0</v>
      </c>
      <c r="AR67">
        <v>48.576000000000001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62.290000000000006</v>
      </c>
      <c r="BA67">
        <f t="shared" si="1"/>
        <v>2068.5922299999997</v>
      </c>
      <c r="BB67">
        <v>64</v>
      </c>
      <c r="BD67">
        <v>16.05</v>
      </c>
      <c r="BE67">
        <v>3.81</v>
      </c>
      <c r="BF67">
        <v>1.0900000000000001</v>
      </c>
      <c r="BG67">
        <v>4.09</v>
      </c>
      <c r="BH67">
        <v>5.81</v>
      </c>
      <c r="BI67">
        <v>4.78</v>
      </c>
      <c r="BJ67">
        <v>3.11</v>
      </c>
      <c r="BK67">
        <v>3.33</v>
      </c>
      <c r="BL67">
        <v>1.96</v>
      </c>
      <c r="BM67">
        <v>1.59</v>
      </c>
      <c r="BN67">
        <v>0.52</v>
      </c>
      <c r="BO67">
        <v>9.1300000000000008</v>
      </c>
      <c r="BP67">
        <v>0</v>
      </c>
      <c r="BQ67">
        <v>4.42</v>
      </c>
      <c r="BR67">
        <v>2.15</v>
      </c>
      <c r="BS67">
        <v>0.45</v>
      </c>
      <c r="BT67">
        <v>0</v>
      </c>
      <c r="BU67">
        <v>0</v>
      </c>
      <c r="BV67">
        <v>0</v>
      </c>
      <c r="BW67">
        <f t="shared" si="2"/>
        <v>62.290000000000006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4.0343999999999998</v>
      </c>
      <c r="K68">
        <v>118.24405400000001</v>
      </c>
      <c r="L68">
        <v>243.23957200000001</v>
      </c>
      <c r="M68">
        <v>85</v>
      </c>
      <c r="N68">
        <v>118.125</v>
      </c>
      <c r="O68">
        <v>123.66562500000001</v>
      </c>
      <c r="P68">
        <v>137.25</v>
      </c>
      <c r="Q68">
        <v>11.818458</v>
      </c>
      <c r="R68">
        <v>22.866555000000002</v>
      </c>
      <c r="S68">
        <v>13.748813</v>
      </c>
      <c r="T68">
        <v>0</v>
      </c>
      <c r="U68">
        <v>418.77</v>
      </c>
      <c r="V68">
        <v>2</v>
      </c>
      <c r="W68">
        <v>15</v>
      </c>
      <c r="X68">
        <v>62</v>
      </c>
      <c r="Y68">
        <v>0</v>
      </c>
      <c r="Z68">
        <v>6.5537999999999998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38.7684</v>
      </c>
      <c r="AH68">
        <v>152.94049999999999</v>
      </c>
      <c r="AI68">
        <v>15.276</v>
      </c>
      <c r="AJ68">
        <v>0</v>
      </c>
      <c r="AK68">
        <v>51.267600000000002</v>
      </c>
      <c r="AL68">
        <v>79.364599999999996</v>
      </c>
      <c r="AM68">
        <v>5.2786799999999996</v>
      </c>
      <c r="AN68">
        <v>0.68867999999999996</v>
      </c>
      <c r="AO68">
        <v>17.052</v>
      </c>
      <c r="AP68">
        <v>11.529</v>
      </c>
      <c r="AQ68">
        <v>0</v>
      </c>
      <c r="AR68">
        <v>48.576000000000001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62.290000000000006</v>
      </c>
      <c r="BA68">
        <f t="shared" ref="BA68:BA99" si="4">SUM(B68:AZ68)</f>
        <v>2114.6279039999995</v>
      </c>
      <c r="BB68">
        <v>65</v>
      </c>
      <c r="BD68">
        <v>16.05</v>
      </c>
      <c r="BE68">
        <v>3.81</v>
      </c>
      <c r="BF68">
        <v>1.0900000000000001</v>
      </c>
      <c r="BG68">
        <v>4.09</v>
      </c>
      <c r="BH68">
        <v>5.81</v>
      </c>
      <c r="BI68">
        <v>4.78</v>
      </c>
      <c r="BJ68">
        <v>3.11</v>
      </c>
      <c r="BK68">
        <v>3.33</v>
      </c>
      <c r="BL68">
        <v>1.96</v>
      </c>
      <c r="BM68">
        <v>1.59</v>
      </c>
      <c r="BN68">
        <v>0.52</v>
      </c>
      <c r="BO68">
        <v>9.1300000000000008</v>
      </c>
      <c r="BP68">
        <v>0</v>
      </c>
      <c r="BQ68">
        <v>4.42</v>
      </c>
      <c r="BR68">
        <v>2.15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62.290000000000006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4.0343999999999998</v>
      </c>
      <c r="K69">
        <v>118.224619</v>
      </c>
      <c r="L69">
        <v>242.347802</v>
      </c>
      <c r="M69">
        <v>85</v>
      </c>
      <c r="N69">
        <v>118.125</v>
      </c>
      <c r="O69">
        <v>123.66562500000001</v>
      </c>
      <c r="P69">
        <v>137.25</v>
      </c>
      <c r="Q69">
        <v>12.583299999999999</v>
      </c>
      <c r="R69">
        <v>24.617699999999999</v>
      </c>
      <c r="S69">
        <v>15.5905</v>
      </c>
      <c r="T69">
        <v>0</v>
      </c>
      <c r="U69">
        <v>418.77</v>
      </c>
      <c r="V69">
        <v>2</v>
      </c>
      <c r="W69">
        <v>15</v>
      </c>
      <c r="X69">
        <v>62</v>
      </c>
      <c r="Y69">
        <v>0</v>
      </c>
      <c r="Z69">
        <v>6.5537999999999998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38.7684</v>
      </c>
      <c r="AH69">
        <v>152.94049999999999</v>
      </c>
      <c r="AI69">
        <v>2.5459999999999998</v>
      </c>
      <c r="AJ69">
        <v>0</v>
      </c>
      <c r="AK69">
        <v>51.267600000000002</v>
      </c>
      <c r="AL69">
        <v>79.364599999999996</v>
      </c>
      <c r="AM69">
        <v>5.2786799999999996</v>
      </c>
      <c r="AN69">
        <v>0.68867999999999996</v>
      </c>
      <c r="AO69">
        <v>17.052</v>
      </c>
      <c r="AP69">
        <v>11.529</v>
      </c>
      <c r="AQ69">
        <v>0</v>
      </c>
      <c r="AR69">
        <v>48.576000000000001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62.290000000000006</v>
      </c>
      <c r="BA69">
        <f t="shared" si="4"/>
        <v>2105.3443729999999</v>
      </c>
      <c r="BB69">
        <v>66</v>
      </c>
      <c r="BD69">
        <v>16.05</v>
      </c>
      <c r="BE69">
        <v>3.81</v>
      </c>
      <c r="BF69">
        <v>1.0900000000000001</v>
      </c>
      <c r="BG69">
        <v>4.09</v>
      </c>
      <c r="BH69">
        <v>5.81</v>
      </c>
      <c r="BI69">
        <v>4.78</v>
      </c>
      <c r="BJ69">
        <v>3.11</v>
      </c>
      <c r="BK69">
        <v>3.33</v>
      </c>
      <c r="BL69">
        <v>1.96</v>
      </c>
      <c r="BM69">
        <v>1.59</v>
      </c>
      <c r="BN69">
        <v>0.52</v>
      </c>
      <c r="BO69">
        <v>9.1300000000000008</v>
      </c>
      <c r="BP69">
        <v>0</v>
      </c>
      <c r="BQ69">
        <v>4.42</v>
      </c>
      <c r="BR69">
        <v>2.15</v>
      </c>
      <c r="BS69">
        <v>0.45</v>
      </c>
      <c r="BT69">
        <v>0</v>
      </c>
      <c r="BU69">
        <v>0</v>
      </c>
      <c r="BV69">
        <v>0</v>
      </c>
      <c r="BW69">
        <f t="shared" si="5"/>
        <v>62.290000000000006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4.0343999999999998</v>
      </c>
      <c r="K70">
        <v>118.217676</v>
      </c>
      <c r="L70">
        <v>242.347802</v>
      </c>
      <c r="M70">
        <v>85</v>
      </c>
      <c r="N70">
        <v>118.125</v>
      </c>
      <c r="O70">
        <v>123.66562500000001</v>
      </c>
      <c r="P70">
        <v>137.25</v>
      </c>
      <c r="Q70">
        <v>12.583299999999999</v>
      </c>
      <c r="R70">
        <v>24.617699999999999</v>
      </c>
      <c r="S70">
        <v>15.5905</v>
      </c>
      <c r="T70">
        <v>0</v>
      </c>
      <c r="U70">
        <v>418.77</v>
      </c>
      <c r="V70">
        <v>2</v>
      </c>
      <c r="W70">
        <v>15</v>
      </c>
      <c r="X70">
        <v>62</v>
      </c>
      <c r="Y70">
        <v>0</v>
      </c>
      <c r="Z70">
        <v>6.5537999999999998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38.7684</v>
      </c>
      <c r="AH70">
        <v>152.94049999999999</v>
      </c>
      <c r="AI70">
        <v>2.5459999999999998</v>
      </c>
      <c r="AJ70">
        <v>0</v>
      </c>
      <c r="AK70">
        <v>51.267600000000002</v>
      </c>
      <c r="AL70">
        <v>79.364599999999996</v>
      </c>
      <c r="AM70">
        <v>5.2786799999999996</v>
      </c>
      <c r="AN70">
        <v>0.68867999999999996</v>
      </c>
      <c r="AO70">
        <v>17.052</v>
      </c>
      <c r="AP70">
        <v>11.529</v>
      </c>
      <c r="AQ70">
        <v>0</v>
      </c>
      <c r="AR70">
        <v>48.576000000000001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62.290000000000006</v>
      </c>
      <c r="BA70">
        <f t="shared" si="4"/>
        <v>2105.3374299999996</v>
      </c>
      <c r="BB70">
        <v>67</v>
      </c>
      <c r="BD70">
        <v>16.05</v>
      </c>
      <c r="BE70">
        <v>3.81</v>
      </c>
      <c r="BF70">
        <v>1.0900000000000001</v>
      </c>
      <c r="BG70">
        <v>4.09</v>
      </c>
      <c r="BH70">
        <v>5.81</v>
      </c>
      <c r="BI70">
        <v>4.78</v>
      </c>
      <c r="BJ70">
        <v>3.11</v>
      </c>
      <c r="BK70">
        <v>3.33</v>
      </c>
      <c r="BL70">
        <v>1.96</v>
      </c>
      <c r="BM70">
        <v>1.59</v>
      </c>
      <c r="BN70">
        <v>0.52</v>
      </c>
      <c r="BO70">
        <v>9.1300000000000008</v>
      </c>
      <c r="BP70">
        <v>0</v>
      </c>
      <c r="BQ70">
        <v>4.42</v>
      </c>
      <c r="BR70">
        <v>2.15</v>
      </c>
      <c r="BS70">
        <v>0.45</v>
      </c>
      <c r="BT70">
        <v>0</v>
      </c>
      <c r="BU70">
        <v>0</v>
      </c>
      <c r="BV70">
        <v>0</v>
      </c>
      <c r="BW70">
        <f t="shared" si="5"/>
        <v>62.290000000000006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5.3813000000000004</v>
      </c>
      <c r="K71">
        <v>118.407511</v>
      </c>
      <c r="L71">
        <v>243.82951700000001</v>
      </c>
      <c r="M71">
        <v>82</v>
      </c>
      <c r="N71">
        <v>118.125</v>
      </c>
      <c r="O71">
        <v>123.66562500000001</v>
      </c>
      <c r="P71">
        <v>137.25</v>
      </c>
      <c r="Q71">
        <v>17.277699999999999</v>
      </c>
      <c r="R71">
        <v>34.622999999999998</v>
      </c>
      <c r="S71">
        <v>21.687000000000001</v>
      </c>
      <c r="T71">
        <v>0</v>
      </c>
      <c r="U71">
        <v>418.77</v>
      </c>
      <c r="V71">
        <v>6</v>
      </c>
      <c r="W71">
        <v>30.017199999999999</v>
      </c>
      <c r="X71">
        <v>111.4701</v>
      </c>
      <c r="Y71">
        <v>0</v>
      </c>
      <c r="Z71">
        <v>6.5537999999999998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8.8740000000000006</v>
      </c>
      <c r="AG71">
        <v>38.7684</v>
      </c>
      <c r="AH71">
        <v>152.94049999999999</v>
      </c>
      <c r="AI71">
        <v>2.5459999999999998</v>
      </c>
      <c r="AJ71">
        <v>0</v>
      </c>
      <c r="AK71">
        <v>51.267600000000002</v>
      </c>
      <c r="AL71">
        <v>81.34</v>
      </c>
      <c r="AM71">
        <v>5.2786799999999996</v>
      </c>
      <c r="AN71">
        <v>0.68867999999999996</v>
      </c>
      <c r="AO71">
        <v>17.052</v>
      </c>
      <c r="AP71">
        <v>10.888500000000001</v>
      </c>
      <c r="AQ71">
        <v>0</v>
      </c>
      <c r="AR71">
        <v>48.576000000000001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62.290000000000006</v>
      </c>
      <c r="BA71">
        <f t="shared" si="4"/>
        <v>2195.9742799999995</v>
      </c>
      <c r="BB71">
        <v>68</v>
      </c>
      <c r="BD71">
        <v>16.05</v>
      </c>
      <c r="BE71">
        <v>3.81</v>
      </c>
      <c r="BF71">
        <v>1.0900000000000001</v>
      </c>
      <c r="BG71">
        <v>4.09</v>
      </c>
      <c r="BH71">
        <v>5.81</v>
      </c>
      <c r="BI71">
        <v>4.78</v>
      </c>
      <c r="BJ71">
        <v>3.11</v>
      </c>
      <c r="BK71">
        <v>3.33</v>
      </c>
      <c r="BL71">
        <v>1.96</v>
      </c>
      <c r="BM71">
        <v>1.59</v>
      </c>
      <c r="BN71">
        <v>0.52</v>
      </c>
      <c r="BO71">
        <v>9.1300000000000008</v>
      </c>
      <c r="BP71">
        <v>0</v>
      </c>
      <c r="BQ71">
        <v>4.42</v>
      </c>
      <c r="BR71">
        <v>2.15</v>
      </c>
      <c r="BS71">
        <v>0.45</v>
      </c>
      <c r="BT71">
        <v>0</v>
      </c>
      <c r="BU71">
        <v>0</v>
      </c>
      <c r="BV71">
        <v>0</v>
      </c>
      <c r="BW71">
        <f t="shared" si="5"/>
        <v>62.290000000000006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5.3813000000000004</v>
      </c>
      <c r="K72">
        <v>118.40065300000001</v>
      </c>
      <c r="L72">
        <v>243.82951700000001</v>
      </c>
      <c r="M72">
        <v>82</v>
      </c>
      <c r="N72">
        <v>118.125</v>
      </c>
      <c r="O72">
        <v>123.66562500000001</v>
      </c>
      <c r="P72">
        <v>137.25</v>
      </c>
      <c r="Q72">
        <v>17.277699999999999</v>
      </c>
      <c r="R72">
        <v>34.622999999999998</v>
      </c>
      <c r="S72">
        <v>21.687000000000001</v>
      </c>
      <c r="T72">
        <v>0</v>
      </c>
      <c r="U72">
        <v>418.77</v>
      </c>
      <c r="V72">
        <v>6</v>
      </c>
      <c r="W72">
        <v>30.017199999999999</v>
      </c>
      <c r="X72">
        <v>146.26089999999999</v>
      </c>
      <c r="Y72">
        <v>0</v>
      </c>
      <c r="Z72">
        <v>6.5537999999999998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8.8740000000000006</v>
      </c>
      <c r="AG72">
        <v>38.7684</v>
      </c>
      <c r="AH72">
        <v>152.94049999999999</v>
      </c>
      <c r="AI72">
        <v>2.5459999999999998</v>
      </c>
      <c r="AJ72">
        <v>0</v>
      </c>
      <c r="AK72">
        <v>51.267600000000002</v>
      </c>
      <c r="AL72">
        <v>81.34</v>
      </c>
      <c r="AM72">
        <v>5.2786799999999996</v>
      </c>
      <c r="AN72">
        <v>0.68867999999999996</v>
      </c>
      <c r="AO72">
        <v>17.052</v>
      </c>
      <c r="AP72">
        <v>10.888500000000001</v>
      </c>
      <c r="AQ72">
        <v>0</v>
      </c>
      <c r="AR72">
        <v>48.576000000000001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62.290000000000006</v>
      </c>
      <c r="BA72">
        <f t="shared" si="4"/>
        <v>2230.7582219999999</v>
      </c>
      <c r="BB72">
        <v>69</v>
      </c>
      <c r="BD72">
        <v>16.05</v>
      </c>
      <c r="BE72">
        <v>3.81</v>
      </c>
      <c r="BF72">
        <v>1.0900000000000001</v>
      </c>
      <c r="BG72">
        <v>4.09</v>
      </c>
      <c r="BH72">
        <v>5.81</v>
      </c>
      <c r="BI72">
        <v>4.78</v>
      </c>
      <c r="BJ72">
        <v>3.11</v>
      </c>
      <c r="BK72">
        <v>3.33</v>
      </c>
      <c r="BL72">
        <v>1.96</v>
      </c>
      <c r="BM72">
        <v>1.59</v>
      </c>
      <c r="BN72">
        <v>0.52</v>
      </c>
      <c r="BO72">
        <v>9.1300000000000008</v>
      </c>
      <c r="BP72">
        <v>0</v>
      </c>
      <c r="BQ72">
        <v>4.42</v>
      </c>
      <c r="BR72">
        <v>2.15</v>
      </c>
      <c r="BS72">
        <v>0.45</v>
      </c>
      <c r="BT72">
        <v>0</v>
      </c>
      <c r="BU72">
        <v>0</v>
      </c>
      <c r="BV72">
        <v>0</v>
      </c>
      <c r="BW72">
        <f t="shared" si="5"/>
        <v>62.290000000000006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5.3813000000000004</v>
      </c>
      <c r="K73">
        <v>171</v>
      </c>
      <c r="L73">
        <v>274.64949999999999</v>
      </c>
      <c r="M73">
        <v>82</v>
      </c>
      <c r="N73">
        <v>118.125</v>
      </c>
      <c r="O73">
        <v>123.66562500000001</v>
      </c>
      <c r="P73">
        <v>137.25</v>
      </c>
      <c r="Q73">
        <v>12.583299999999999</v>
      </c>
      <c r="R73">
        <v>24.617699999999999</v>
      </c>
      <c r="S73">
        <v>15.5905</v>
      </c>
      <c r="T73">
        <v>0</v>
      </c>
      <c r="U73">
        <v>418.77</v>
      </c>
      <c r="V73">
        <v>15.1046</v>
      </c>
      <c r="W73">
        <v>44.609900000000003</v>
      </c>
      <c r="X73">
        <v>146.26089999999999</v>
      </c>
      <c r="Y73">
        <v>0</v>
      </c>
      <c r="Z73">
        <v>6.5537999999999998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8.8740000000000006</v>
      </c>
      <c r="AG73">
        <v>38.7684</v>
      </c>
      <c r="AH73">
        <v>152.94049999999999</v>
      </c>
      <c r="AI73">
        <v>19.094999999999999</v>
      </c>
      <c r="AJ73">
        <v>0</v>
      </c>
      <c r="AK73">
        <v>51.267600000000002</v>
      </c>
      <c r="AL73">
        <v>81.34</v>
      </c>
      <c r="AM73">
        <v>5.2786799999999996</v>
      </c>
      <c r="AN73">
        <v>0.68867999999999996</v>
      </c>
      <c r="AO73">
        <v>20.58</v>
      </c>
      <c r="AP73">
        <v>10.888500000000001</v>
      </c>
      <c r="AQ73">
        <v>10.962</v>
      </c>
      <c r="AR73">
        <v>48.576000000000001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62.290000000000006</v>
      </c>
      <c r="BA73">
        <f t="shared" si="4"/>
        <v>2348.1176519999999</v>
      </c>
      <c r="BB73">
        <v>70</v>
      </c>
      <c r="BD73">
        <v>16.05</v>
      </c>
      <c r="BE73">
        <v>3.81</v>
      </c>
      <c r="BF73">
        <v>1.0900000000000001</v>
      </c>
      <c r="BG73">
        <v>4.09</v>
      </c>
      <c r="BH73">
        <v>5.81</v>
      </c>
      <c r="BI73">
        <v>4.78</v>
      </c>
      <c r="BJ73">
        <v>3.11</v>
      </c>
      <c r="BK73">
        <v>3.33</v>
      </c>
      <c r="BL73">
        <v>1.96</v>
      </c>
      <c r="BM73">
        <v>1.59</v>
      </c>
      <c r="BN73">
        <v>0.52</v>
      </c>
      <c r="BO73">
        <v>9.1300000000000008</v>
      </c>
      <c r="BP73">
        <v>0</v>
      </c>
      <c r="BQ73">
        <v>4.42</v>
      </c>
      <c r="BR73">
        <v>2.15</v>
      </c>
      <c r="BS73">
        <v>0.45</v>
      </c>
      <c r="BT73">
        <v>0</v>
      </c>
      <c r="BU73">
        <v>0</v>
      </c>
      <c r="BV73">
        <v>0</v>
      </c>
      <c r="BW73">
        <f t="shared" si="5"/>
        <v>62.290000000000006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5.3813000000000004</v>
      </c>
      <c r="K74">
        <v>174</v>
      </c>
      <c r="L74">
        <v>274.64949999999999</v>
      </c>
      <c r="M74">
        <v>82</v>
      </c>
      <c r="N74">
        <v>118.125</v>
      </c>
      <c r="O74">
        <v>123.66562500000001</v>
      </c>
      <c r="P74">
        <v>137.25</v>
      </c>
      <c r="Q74">
        <v>12.583299999999999</v>
      </c>
      <c r="R74">
        <v>24.617699999999999</v>
      </c>
      <c r="S74">
        <v>15.5905</v>
      </c>
      <c r="T74">
        <v>0</v>
      </c>
      <c r="U74">
        <v>418.77</v>
      </c>
      <c r="V74">
        <v>15.1046</v>
      </c>
      <c r="W74">
        <v>44.609900000000003</v>
      </c>
      <c r="X74">
        <v>146.26089999999999</v>
      </c>
      <c r="Y74">
        <v>0</v>
      </c>
      <c r="Z74">
        <v>6.5537999999999998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38.7684</v>
      </c>
      <c r="AH74">
        <v>152.94049999999999</v>
      </c>
      <c r="AI74">
        <v>19.094999999999999</v>
      </c>
      <c r="AJ74">
        <v>0</v>
      </c>
      <c r="AK74">
        <v>51.267600000000002</v>
      </c>
      <c r="AL74">
        <v>81.34</v>
      </c>
      <c r="AM74">
        <v>5.2786799999999996</v>
      </c>
      <c r="AN74">
        <v>0.68867999999999996</v>
      </c>
      <c r="AO74">
        <v>20.58</v>
      </c>
      <c r="AP74">
        <v>10.888500000000001</v>
      </c>
      <c r="AQ74">
        <v>21.923999999999999</v>
      </c>
      <c r="AR74">
        <v>48.576000000000001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62.290000000000006</v>
      </c>
      <c r="BA74">
        <f t="shared" si="4"/>
        <v>2362.0796519999999</v>
      </c>
      <c r="BB74">
        <v>71</v>
      </c>
      <c r="BD74">
        <v>16.05</v>
      </c>
      <c r="BE74">
        <v>3.81</v>
      </c>
      <c r="BF74">
        <v>1.0900000000000001</v>
      </c>
      <c r="BG74">
        <v>4.09</v>
      </c>
      <c r="BH74">
        <v>5.81</v>
      </c>
      <c r="BI74">
        <v>4.78</v>
      </c>
      <c r="BJ74">
        <v>3.11</v>
      </c>
      <c r="BK74">
        <v>3.33</v>
      </c>
      <c r="BL74">
        <v>1.96</v>
      </c>
      <c r="BM74">
        <v>1.59</v>
      </c>
      <c r="BN74">
        <v>0.52</v>
      </c>
      <c r="BO74">
        <v>9.1300000000000008</v>
      </c>
      <c r="BP74">
        <v>0</v>
      </c>
      <c r="BQ74">
        <v>4.42</v>
      </c>
      <c r="BR74">
        <v>2.15</v>
      </c>
      <c r="BS74">
        <v>0.45</v>
      </c>
      <c r="BT74">
        <v>0</v>
      </c>
      <c r="BU74">
        <v>0</v>
      </c>
      <c r="BV74">
        <v>0</v>
      </c>
      <c r="BW74">
        <f t="shared" si="5"/>
        <v>62.290000000000006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4.0343999999999998</v>
      </c>
      <c r="K75">
        <v>160</v>
      </c>
      <c r="L75">
        <v>273.64949999999999</v>
      </c>
      <c r="M75">
        <v>82</v>
      </c>
      <c r="N75">
        <v>118.125</v>
      </c>
      <c r="O75">
        <v>123.66562500000001</v>
      </c>
      <c r="P75">
        <v>137.25</v>
      </c>
      <c r="Q75">
        <v>12.5533</v>
      </c>
      <c r="R75">
        <v>24.517700000000001</v>
      </c>
      <c r="S75">
        <v>15.5205</v>
      </c>
      <c r="T75">
        <v>0</v>
      </c>
      <c r="U75">
        <v>418.77</v>
      </c>
      <c r="V75">
        <v>15.1046</v>
      </c>
      <c r="W75">
        <v>38.279000000000003</v>
      </c>
      <c r="X75">
        <v>123.7908</v>
      </c>
      <c r="Y75">
        <v>0</v>
      </c>
      <c r="Z75">
        <v>6.5537999999999998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17.748000000000001</v>
      </c>
      <c r="AG75">
        <v>38.7684</v>
      </c>
      <c r="AH75">
        <v>152.94049999999999</v>
      </c>
      <c r="AI75">
        <v>31.824999999999999</v>
      </c>
      <c r="AJ75">
        <v>0</v>
      </c>
      <c r="AK75">
        <v>51.267600000000002</v>
      </c>
      <c r="AL75">
        <v>81.34</v>
      </c>
      <c r="AM75">
        <v>5.2786799999999996</v>
      </c>
      <c r="AN75">
        <v>0.68867999999999996</v>
      </c>
      <c r="AO75">
        <v>20.58</v>
      </c>
      <c r="AP75">
        <v>10.888500000000001</v>
      </c>
      <c r="AQ75">
        <v>21.923999999999999</v>
      </c>
      <c r="AR75">
        <v>53.543999999999997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62.550000000000011</v>
      </c>
      <c r="BA75">
        <f t="shared" si="4"/>
        <v>2343.563752</v>
      </c>
      <c r="BB75">
        <v>72</v>
      </c>
      <c r="BD75">
        <v>16.8</v>
      </c>
      <c r="BE75">
        <v>3.73</v>
      </c>
      <c r="BF75">
        <v>1.1399999999999999</v>
      </c>
      <c r="BG75">
        <v>3.97</v>
      </c>
      <c r="BH75">
        <v>5.82</v>
      </c>
      <c r="BI75">
        <v>4.6900000000000004</v>
      </c>
      <c r="BJ75">
        <v>3.21</v>
      </c>
      <c r="BK75">
        <v>3.33</v>
      </c>
      <c r="BL75">
        <v>1.88</v>
      </c>
      <c r="BM75">
        <v>1.59</v>
      </c>
      <c r="BN75">
        <v>0.5</v>
      </c>
      <c r="BO75">
        <v>8.91</v>
      </c>
      <c r="BP75">
        <v>0</v>
      </c>
      <c r="BQ75">
        <v>4.29</v>
      </c>
      <c r="BR75">
        <v>2.2400000000000002</v>
      </c>
      <c r="BS75">
        <v>0.45</v>
      </c>
      <c r="BT75">
        <v>0</v>
      </c>
      <c r="BU75">
        <v>0</v>
      </c>
      <c r="BV75">
        <v>0</v>
      </c>
      <c r="BW75">
        <f t="shared" si="5"/>
        <v>62.550000000000011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4.0343999999999998</v>
      </c>
      <c r="K76">
        <v>184.78540000000001</v>
      </c>
      <c r="L76">
        <v>303.64949999999999</v>
      </c>
      <c r="M76">
        <v>82</v>
      </c>
      <c r="N76">
        <v>118.125</v>
      </c>
      <c r="O76">
        <v>123.66562500000001</v>
      </c>
      <c r="P76">
        <v>137.25</v>
      </c>
      <c r="Q76">
        <v>12.5533</v>
      </c>
      <c r="R76">
        <v>24.517700000000001</v>
      </c>
      <c r="S76">
        <v>15.5205</v>
      </c>
      <c r="T76">
        <v>0</v>
      </c>
      <c r="U76">
        <v>418.77</v>
      </c>
      <c r="V76">
        <v>15.1046</v>
      </c>
      <c r="W76">
        <v>38.279000000000003</v>
      </c>
      <c r="X76">
        <v>123.7908</v>
      </c>
      <c r="Y76">
        <v>0</v>
      </c>
      <c r="Z76">
        <v>6.5537999999999998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17.748000000000001</v>
      </c>
      <c r="AG76">
        <v>38.7684</v>
      </c>
      <c r="AH76">
        <v>152.94049999999999</v>
      </c>
      <c r="AI76">
        <v>31.824999999999999</v>
      </c>
      <c r="AJ76">
        <v>0</v>
      </c>
      <c r="AK76">
        <v>51.267600000000002</v>
      </c>
      <c r="AL76">
        <v>79.364599999999996</v>
      </c>
      <c r="AM76">
        <v>10.557359999999999</v>
      </c>
      <c r="AN76">
        <v>0.68867999999999996</v>
      </c>
      <c r="AO76">
        <v>20.58</v>
      </c>
      <c r="AP76">
        <v>10.888500000000001</v>
      </c>
      <c r="AQ76">
        <v>21.923999999999999</v>
      </c>
      <c r="AR76">
        <v>53.543999999999997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62.550000000000011</v>
      </c>
      <c r="BA76">
        <f t="shared" si="4"/>
        <v>2401.6524319999994</v>
      </c>
      <c r="BB76">
        <v>73</v>
      </c>
      <c r="BD76">
        <v>16.8</v>
      </c>
      <c r="BE76">
        <v>3.73</v>
      </c>
      <c r="BF76">
        <v>1.1399999999999999</v>
      </c>
      <c r="BG76">
        <v>3.97</v>
      </c>
      <c r="BH76">
        <v>5.82</v>
      </c>
      <c r="BI76">
        <v>4.6900000000000004</v>
      </c>
      <c r="BJ76">
        <v>3.21</v>
      </c>
      <c r="BK76">
        <v>3.33</v>
      </c>
      <c r="BL76">
        <v>1.88</v>
      </c>
      <c r="BM76">
        <v>1.59</v>
      </c>
      <c r="BN76">
        <v>0.5</v>
      </c>
      <c r="BO76">
        <v>8.91</v>
      </c>
      <c r="BP76">
        <v>0</v>
      </c>
      <c r="BQ76">
        <v>4.29</v>
      </c>
      <c r="BR76">
        <v>2.2400000000000002</v>
      </c>
      <c r="BS76">
        <v>0.45</v>
      </c>
      <c r="BT76">
        <v>0</v>
      </c>
      <c r="BU76">
        <v>0</v>
      </c>
      <c r="BV76">
        <v>0</v>
      </c>
      <c r="BW76">
        <f t="shared" si="5"/>
        <v>62.550000000000011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4.0343999999999998</v>
      </c>
      <c r="K77">
        <v>187.73820000000001</v>
      </c>
      <c r="L77">
        <v>403.64949999999999</v>
      </c>
      <c r="M77">
        <v>82</v>
      </c>
      <c r="N77">
        <v>118.125</v>
      </c>
      <c r="O77">
        <v>123.66562500000001</v>
      </c>
      <c r="P77">
        <v>137.25</v>
      </c>
      <c r="Q77">
        <v>16.477703999999999</v>
      </c>
      <c r="R77">
        <v>34.523000000000003</v>
      </c>
      <c r="S77">
        <v>21.617000000000001</v>
      </c>
      <c r="T77">
        <v>0</v>
      </c>
      <c r="U77">
        <v>418.77</v>
      </c>
      <c r="V77">
        <v>15.1046</v>
      </c>
      <c r="W77">
        <v>38.279000000000003</v>
      </c>
      <c r="X77">
        <v>123.7908</v>
      </c>
      <c r="Y77">
        <v>0</v>
      </c>
      <c r="Z77">
        <v>6.5537999999999998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17.748000000000001</v>
      </c>
      <c r="AG77">
        <v>38.7684</v>
      </c>
      <c r="AH77">
        <v>152.94049999999999</v>
      </c>
      <c r="AI77">
        <v>31.824999999999999</v>
      </c>
      <c r="AJ77">
        <v>0</v>
      </c>
      <c r="AK77">
        <v>51.267600000000002</v>
      </c>
      <c r="AL77">
        <v>79.364599999999996</v>
      </c>
      <c r="AM77">
        <v>15.804048</v>
      </c>
      <c r="AN77">
        <v>0.68867999999999996</v>
      </c>
      <c r="AO77">
        <v>20.58</v>
      </c>
      <c r="AP77">
        <v>10.888500000000001</v>
      </c>
      <c r="AQ77">
        <v>32.886000000000003</v>
      </c>
      <c r="AR77">
        <v>53.543999999999997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62.550000000000011</v>
      </c>
      <c r="BA77">
        <f t="shared" si="4"/>
        <v>2540.8401239999994</v>
      </c>
      <c r="BB77">
        <v>74</v>
      </c>
      <c r="BD77">
        <v>16.8</v>
      </c>
      <c r="BE77">
        <v>3.73</v>
      </c>
      <c r="BF77">
        <v>1.1399999999999999</v>
      </c>
      <c r="BG77">
        <v>3.97</v>
      </c>
      <c r="BH77">
        <v>5.82</v>
      </c>
      <c r="BI77">
        <v>4.6900000000000004</v>
      </c>
      <c r="BJ77">
        <v>3.21</v>
      </c>
      <c r="BK77">
        <v>3.33</v>
      </c>
      <c r="BL77">
        <v>1.88</v>
      </c>
      <c r="BM77">
        <v>1.59</v>
      </c>
      <c r="BN77">
        <v>0.5</v>
      </c>
      <c r="BO77">
        <v>8.91</v>
      </c>
      <c r="BP77">
        <v>0</v>
      </c>
      <c r="BQ77">
        <v>4.29</v>
      </c>
      <c r="BR77">
        <v>2.2400000000000002</v>
      </c>
      <c r="BS77">
        <v>0.45</v>
      </c>
      <c r="BT77">
        <v>0</v>
      </c>
      <c r="BU77">
        <v>0</v>
      </c>
      <c r="BV77">
        <v>0</v>
      </c>
      <c r="BW77">
        <f t="shared" si="5"/>
        <v>62.550000000000011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4.0343999999999998</v>
      </c>
      <c r="K78">
        <v>187.73820000000001</v>
      </c>
      <c r="L78">
        <v>403.64949999999999</v>
      </c>
      <c r="M78">
        <v>82</v>
      </c>
      <c r="N78">
        <v>118.125</v>
      </c>
      <c r="O78">
        <v>123.66562500000001</v>
      </c>
      <c r="P78">
        <v>137.25</v>
      </c>
      <c r="Q78">
        <v>17.247699999999998</v>
      </c>
      <c r="R78">
        <v>34.523000000000003</v>
      </c>
      <c r="S78">
        <v>21.617000000000001</v>
      </c>
      <c r="T78">
        <v>0</v>
      </c>
      <c r="U78">
        <v>418.77</v>
      </c>
      <c r="V78">
        <v>15.1046</v>
      </c>
      <c r="W78">
        <v>38.279000000000003</v>
      </c>
      <c r="X78">
        <v>123.7908</v>
      </c>
      <c r="Y78">
        <v>0</v>
      </c>
      <c r="Z78">
        <v>13.1076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38.7684</v>
      </c>
      <c r="AH78">
        <v>152.94049999999999</v>
      </c>
      <c r="AI78">
        <v>31.824999999999999</v>
      </c>
      <c r="AJ78">
        <v>0</v>
      </c>
      <c r="AK78">
        <v>51.267600000000002</v>
      </c>
      <c r="AL78">
        <v>79.364599999999996</v>
      </c>
      <c r="AM78">
        <v>15.804048</v>
      </c>
      <c r="AN78">
        <v>0.68867999999999996</v>
      </c>
      <c r="AO78">
        <v>20.58</v>
      </c>
      <c r="AP78">
        <v>10.888500000000001</v>
      </c>
      <c r="AQ78">
        <v>32.886000000000003</v>
      </c>
      <c r="AR78">
        <v>53.543999999999997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62.550000000000011</v>
      </c>
      <c r="BA78">
        <f t="shared" si="4"/>
        <v>2548.1639199999995</v>
      </c>
      <c r="BB78">
        <v>75</v>
      </c>
      <c r="BD78">
        <v>16.8</v>
      </c>
      <c r="BE78">
        <v>3.73</v>
      </c>
      <c r="BF78">
        <v>1.1399999999999999</v>
      </c>
      <c r="BG78">
        <v>3.97</v>
      </c>
      <c r="BH78">
        <v>5.82</v>
      </c>
      <c r="BI78">
        <v>4.6900000000000004</v>
      </c>
      <c r="BJ78">
        <v>3.21</v>
      </c>
      <c r="BK78">
        <v>3.33</v>
      </c>
      <c r="BL78">
        <v>1.88</v>
      </c>
      <c r="BM78">
        <v>1.59</v>
      </c>
      <c r="BN78">
        <v>0.5</v>
      </c>
      <c r="BO78">
        <v>8.91</v>
      </c>
      <c r="BP78">
        <v>0</v>
      </c>
      <c r="BQ78">
        <v>4.29</v>
      </c>
      <c r="BR78">
        <v>2.2400000000000002</v>
      </c>
      <c r="BS78">
        <v>0.45</v>
      </c>
      <c r="BT78">
        <v>0</v>
      </c>
      <c r="BU78">
        <v>0</v>
      </c>
      <c r="BV78">
        <v>0</v>
      </c>
      <c r="BW78">
        <f t="shared" si="5"/>
        <v>62.550000000000011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4.0343999999999998</v>
      </c>
      <c r="K79">
        <v>187.73820000000001</v>
      </c>
      <c r="L79">
        <v>403.64949999999999</v>
      </c>
      <c r="M79">
        <v>82</v>
      </c>
      <c r="N79">
        <v>118.125</v>
      </c>
      <c r="O79">
        <v>123.66562500000001</v>
      </c>
      <c r="P79">
        <v>137.25</v>
      </c>
      <c r="Q79">
        <v>17.247699999999998</v>
      </c>
      <c r="R79">
        <v>34.523000000000003</v>
      </c>
      <c r="S79">
        <v>21.617000000000001</v>
      </c>
      <c r="T79">
        <v>0</v>
      </c>
      <c r="U79">
        <v>418.77</v>
      </c>
      <c r="V79">
        <v>15.1046</v>
      </c>
      <c r="W79">
        <v>38.279000000000003</v>
      </c>
      <c r="X79">
        <v>123.7908</v>
      </c>
      <c r="Y79">
        <v>0</v>
      </c>
      <c r="Z79">
        <v>19.6614</v>
      </c>
      <c r="AA79">
        <v>42.66</v>
      </c>
      <c r="AB79">
        <v>41.589599999999997</v>
      </c>
      <c r="AC79">
        <v>30.561599999999999</v>
      </c>
      <c r="AD79">
        <v>38.5732</v>
      </c>
      <c r="AE79">
        <v>49.436556000000003</v>
      </c>
      <c r="AF79">
        <v>29.974399999999999</v>
      </c>
      <c r="AG79">
        <v>38.7684</v>
      </c>
      <c r="AH79">
        <v>154.69245000000001</v>
      </c>
      <c r="AI79">
        <v>31.824999999999999</v>
      </c>
      <c r="AJ79">
        <v>0</v>
      </c>
      <c r="AK79">
        <v>51.267600000000002</v>
      </c>
      <c r="AL79">
        <v>79.364599999999996</v>
      </c>
      <c r="AM79">
        <v>15.804048</v>
      </c>
      <c r="AN79">
        <v>0.68867999999999996</v>
      </c>
      <c r="AO79">
        <v>20.58</v>
      </c>
      <c r="AP79">
        <v>10.888500000000001</v>
      </c>
      <c r="AQ79">
        <v>43.847999999999999</v>
      </c>
      <c r="AR79">
        <v>48.576000000000001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62.550000000000011</v>
      </c>
      <c r="BA79">
        <f t="shared" si="4"/>
        <v>2580.2498420000002</v>
      </c>
      <c r="BB79">
        <v>76</v>
      </c>
      <c r="BD79">
        <v>16.8</v>
      </c>
      <c r="BE79">
        <v>3.73</v>
      </c>
      <c r="BF79">
        <v>1.1399999999999999</v>
      </c>
      <c r="BG79">
        <v>3.97</v>
      </c>
      <c r="BH79">
        <v>5.82</v>
      </c>
      <c r="BI79">
        <v>4.6900000000000004</v>
      </c>
      <c r="BJ79">
        <v>3.21</v>
      </c>
      <c r="BK79">
        <v>3.33</v>
      </c>
      <c r="BL79">
        <v>1.88</v>
      </c>
      <c r="BM79">
        <v>1.59</v>
      </c>
      <c r="BN79">
        <v>0.5</v>
      </c>
      <c r="BO79">
        <v>8.91</v>
      </c>
      <c r="BP79">
        <v>0</v>
      </c>
      <c r="BQ79">
        <v>4.29</v>
      </c>
      <c r="BR79">
        <v>2.2400000000000002</v>
      </c>
      <c r="BS79">
        <v>0.45</v>
      </c>
      <c r="BT79">
        <v>0</v>
      </c>
      <c r="BU79">
        <v>0</v>
      </c>
      <c r="BV79">
        <v>0</v>
      </c>
      <c r="BW79">
        <f t="shared" si="5"/>
        <v>62.550000000000011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4.0343999999999998</v>
      </c>
      <c r="K80">
        <v>187.73820000000001</v>
      </c>
      <c r="L80">
        <v>403.64949999999999</v>
      </c>
      <c r="M80">
        <v>82</v>
      </c>
      <c r="N80">
        <v>118.125</v>
      </c>
      <c r="O80">
        <v>123.66562500000001</v>
      </c>
      <c r="P80">
        <v>137.25</v>
      </c>
      <c r="Q80">
        <v>17.247699999999998</v>
      </c>
      <c r="R80">
        <v>34.523000000000003</v>
      </c>
      <c r="S80">
        <v>21.617000000000001</v>
      </c>
      <c r="T80">
        <v>0</v>
      </c>
      <c r="U80">
        <v>418.77</v>
      </c>
      <c r="V80">
        <v>15.1046</v>
      </c>
      <c r="W80">
        <v>38.279000000000003</v>
      </c>
      <c r="X80">
        <v>123.7908</v>
      </c>
      <c r="Y80">
        <v>0</v>
      </c>
      <c r="Z80">
        <v>19.6614</v>
      </c>
      <c r="AA80">
        <v>42.66</v>
      </c>
      <c r="AB80">
        <v>41.589599999999997</v>
      </c>
      <c r="AC80">
        <v>30.561599999999999</v>
      </c>
      <c r="AD80">
        <v>38.5732</v>
      </c>
      <c r="AE80">
        <v>49.436556000000003</v>
      </c>
      <c r="AF80">
        <v>29.974399999999999</v>
      </c>
      <c r="AG80">
        <v>38.7684</v>
      </c>
      <c r="AH80">
        <v>154.69245000000001</v>
      </c>
      <c r="AI80">
        <v>49.646999999999998</v>
      </c>
      <c r="AJ80">
        <v>0</v>
      </c>
      <c r="AK80">
        <v>51.267600000000002</v>
      </c>
      <c r="AL80">
        <v>79.364599999999996</v>
      </c>
      <c r="AM80">
        <v>15.804048</v>
      </c>
      <c r="AN80">
        <v>0.68867999999999996</v>
      </c>
      <c r="AO80">
        <v>20.58</v>
      </c>
      <c r="AP80">
        <v>10.888500000000001</v>
      </c>
      <c r="AQ80">
        <v>43.847999999999999</v>
      </c>
      <c r="AR80">
        <v>48.576000000000001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62.550000000000011</v>
      </c>
      <c r="BA80">
        <f t="shared" si="4"/>
        <v>2598.0718420000003</v>
      </c>
      <c r="BB80">
        <v>77</v>
      </c>
      <c r="BD80">
        <v>16.8</v>
      </c>
      <c r="BE80">
        <v>3.73</v>
      </c>
      <c r="BF80">
        <v>1.1399999999999999</v>
      </c>
      <c r="BG80">
        <v>3.97</v>
      </c>
      <c r="BH80">
        <v>5.82</v>
      </c>
      <c r="BI80">
        <v>4.6900000000000004</v>
      </c>
      <c r="BJ80">
        <v>3.21</v>
      </c>
      <c r="BK80">
        <v>3.33</v>
      </c>
      <c r="BL80">
        <v>1.88</v>
      </c>
      <c r="BM80">
        <v>1.59</v>
      </c>
      <c r="BN80">
        <v>0.5</v>
      </c>
      <c r="BO80">
        <v>8.91</v>
      </c>
      <c r="BP80">
        <v>0</v>
      </c>
      <c r="BQ80">
        <v>4.29</v>
      </c>
      <c r="BR80">
        <v>2.2400000000000002</v>
      </c>
      <c r="BS80">
        <v>0.45</v>
      </c>
      <c r="BT80">
        <v>0</v>
      </c>
      <c r="BU80">
        <v>0</v>
      </c>
      <c r="BV80">
        <v>0</v>
      </c>
      <c r="BW80">
        <f t="shared" si="5"/>
        <v>62.550000000000011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4.0343999999999998</v>
      </c>
      <c r="K81">
        <v>187.73820000000001</v>
      </c>
      <c r="L81">
        <v>403.64949999999999</v>
      </c>
      <c r="M81">
        <v>82</v>
      </c>
      <c r="N81">
        <v>118.125</v>
      </c>
      <c r="O81">
        <v>123.66562500000001</v>
      </c>
      <c r="P81">
        <v>137.25</v>
      </c>
      <c r="Q81">
        <v>17.247699999999998</v>
      </c>
      <c r="R81">
        <v>34.523000000000003</v>
      </c>
      <c r="S81">
        <v>21.617000000000001</v>
      </c>
      <c r="T81">
        <v>0</v>
      </c>
      <c r="U81">
        <v>418.77</v>
      </c>
      <c r="V81">
        <v>15.1046</v>
      </c>
      <c r="W81">
        <v>38.279000000000003</v>
      </c>
      <c r="X81">
        <v>123.7908</v>
      </c>
      <c r="Y81">
        <v>0</v>
      </c>
      <c r="Z81">
        <v>19.6614</v>
      </c>
      <c r="AA81">
        <v>42.66</v>
      </c>
      <c r="AB81">
        <v>41.589599999999997</v>
      </c>
      <c r="AC81">
        <v>30.561599999999999</v>
      </c>
      <c r="AD81">
        <v>38.5732</v>
      </c>
      <c r="AE81">
        <v>49.436556000000003</v>
      </c>
      <c r="AF81">
        <v>29.974399999999999</v>
      </c>
      <c r="AG81">
        <v>38.7684</v>
      </c>
      <c r="AH81">
        <v>154.69245000000001</v>
      </c>
      <c r="AI81">
        <v>49.646999999999998</v>
      </c>
      <c r="AJ81">
        <v>0</v>
      </c>
      <c r="AK81">
        <v>51.267600000000002</v>
      </c>
      <c r="AL81">
        <v>79.364599999999996</v>
      </c>
      <c r="AM81">
        <v>15.804048</v>
      </c>
      <c r="AN81">
        <v>0.68867999999999996</v>
      </c>
      <c r="AO81">
        <v>20.58</v>
      </c>
      <c r="AP81">
        <v>8.8389000000000006</v>
      </c>
      <c r="AQ81">
        <v>43.847999999999999</v>
      </c>
      <c r="AR81">
        <v>48.576000000000001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62.550000000000011</v>
      </c>
      <c r="BA81">
        <f t="shared" si="4"/>
        <v>2596.0222420000005</v>
      </c>
      <c r="BB81">
        <v>78</v>
      </c>
      <c r="BD81">
        <v>16.8</v>
      </c>
      <c r="BE81">
        <v>3.73</v>
      </c>
      <c r="BF81">
        <v>1.1399999999999999</v>
      </c>
      <c r="BG81">
        <v>3.97</v>
      </c>
      <c r="BH81">
        <v>5.82</v>
      </c>
      <c r="BI81">
        <v>4.6900000000000004</v>
      </c>
      <c r="BJ81">
        <v>3.21</v>
      </c>
      <c r="BK81">
        <v>3.33</v>
      </c>
      <c r="BL81">
        <v>1.88</v>
      </c>
      <c r="BM81">
        <v>1.59</v>
      </c>
      <c r="BN81">
        <v>0.5</v>
      </c>
      <c r="BO81">
        <v>8.91</v>
      </c>
      <c r="BP81">
        <v>0</v>
      </c>
      <c r="BQ81">
        <v>4.29</v>
      </c>
      <c r="BR81">
        <v>2.2400000000000002</v>
      </c>
      <c r="BS81">
        <v>0.45</v>
      </c>
      <c r="BT81">
        <v>0</v>
      </c>
      <c r="BU81">
        <v>0</v>
      </c>
      <c r="BV81">
        <v>0</v>
      </c>
      <c r="BW81">
        <f t="shared" si="5"/>
        <v>62.550000000000011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4.0343999999999998</v>
      </c>
      <c r="K82">
        <v>187.73820000000001</v>
      </c>
      <c r="L82">
        <v>403.64949999999999</v>
      </c>
      <c r="M82">
        <v>82</v>
      </c>
      <c r="N82">
        <v>118.125</v>
      </c>
      <c r="O82">
        <v>123.66562500000001</v>
      </c>
      <c r="P82">
        <v>137.25</v>
      </c>
      <c r="Q82">
        <v>17.247699999999998</v>
      </c>
      <c r="R82">
        <v>34.523000000000003</v>
      </c>
      <c r="S82">
        <v>21.617000000000001</v>
      </c>
      <c r="T82">
        <v>0</v>
      </c>
      <c r="U82">
        <v>418.77</v>
      </c>
      <c r="V82">
        <v>15.1046</v>
      </c>
      <c r="W82">
        <v>38.279000000000003</v>
      </c>
      <c r="X82">
        <v>123.7908</v>
      </c>
      <c r="Y82">
        <v>0</v>
      </c>
      <c r="Z82">
        <v>19.6614</v>
      </c>
      <c r="AA82">
        <v>42.66</v>
      </c>
      <c r="AB82">
        <v>41.589599999999997</v>
      </c>
      <c r="AC82">
        <v>30.561599999999999</v>
      </c>
      <c r="AD82">
        <v>38.5732</v>
      </c>
      <c r="AE82">
        <v>49.436556000000003</v>
      </c>
      <c r="AF82">
        <v>29.974399999999999</v>
      </c>
      <c r="AG82">
        <v>38.7684</v>
      </c>
      <c r="AH82">
        <v>154.69245000000001</v>
      </c>
      <c r="AI82">
        <v>49.646999999999998</v>
      </c>
      <c r="AJ82">
        <v>0</v>
      </c>
      <c r="AK82">
        <v>51.267600000000002</v>
      </c>
      <c r="AL82">
        <v>79.364599999999996</v>
      </c>
      <c r="AM82">
        <v>15.804048</v>
      </c>
      <c r="AN82">
        <v>0.68867999999999996</v>
      </c>
      <c r="AO82">
        <v>20.58</v>
      </c>
      <c r="AP82">
        <v>8.8389000000000006</v>
      </c>
      <c r="AQ82">
        <v>43.847999999999999</v>
      </c>
      <c r="AR82">
        <v>48.576000000000001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62.550000000000011</v>
      </c>
      <c r="BA82">
        <f t="shared" si="4"/>
        <v>2596.0222420000005</v>
      </c>
      <c r="BB82">
        <v>79</v>
      </c>
      <c r="BD82">
        <v>16.8</v>
      </c>
      <c r="BE82">
        <v>3.73</v>
      </c>
      <c r="BF82">
        <v>1.1399999999999999</v>
      </c>
      <c r="BG82">
        <v>3.97</v>
      </c>
      <c r="BH82">
        <v>5.82</v>
      </c>
      <c r="BI82">
        <v>4.6900000000000004</v>
      </c>
      <c r="BJ82">
        <v>3.21</v>
      </c>
      <c r="BK82">
        <v>3.33</v>
      </c>
      <c r="BL82">
        <v>1.88</v>
      </c>
      <c r="BM82">
        <v>1.59</v>
      </c>
      <c r="BN82">
        <v>0.5</v>
      </c>
      <c r="BO82">
        <v>8.91</v>
      </c>
      <c r="BP82">
        <v>0</v>
      </c>
      <c r="BQ82">
        <v>4.29</v>
      </c>
      <c r="BR82">
        <v>2.2400000000000002</v>
      </c>
      <c r="BS82">
        <v>0.45</v>
      </c>
      <c r="BT82">
        <v>0</v>
      </c>
      <c r="BU82">
        <v>0</v>
      </c>
      <c r="BV82">
        <v>0</v>
      </c>
      <c r="BW82">
        <f t="shared" si="5"/>
        <v>62.550000000000011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4.0343999999999998</v>
      </c>
      <c r="K83">
        <v>166.9528</v>
      </c>
      <c r="L83">
        <v>403.64949999999999</v>
      </c>
      <c r="M83">
        <v>82</v>
      </c>
      <c r="N83">
        <v>118.125</v>
      </c>
      <c r="O83">
        <v>123.66562500000001</v>
      </c>
      <c r="P83">
        <v>137.25</v>
      </c>
      <c r="Q83">
        <v>17.247699999999998</v>
      </c>
      <c r="R83">
        <v>34.523000000000003</v>
      </c>
      <c r="S83">
        <v>21.617000000000001</v>
      </c>
      <c r="T83">
        <v>0</v>
      </c>
      <c r="U83">
        <v>418.77</v>
      </c>
      <c r="V83">
        <v>15.1046</v>
      </c>
      <c r="W83">
        <v>38.279000000000003</v>
      </c>
      <c r="X83">
        <v>123.7908</v>
      </c>
      <c r="Y83">
        <v>0</v>
      </c>
      <c r="Z83">
        <v>19.6614</v>
      </c>
      <c r="AA83">
        <v>42.66</v>
      </c>
      <c r="AB83">
        <v>41.589599999999997</v>
      </c>
      <c r="AC83">
        <v>30.561599999999999</v>
      </c>
      <c r="AD83">
        <v>38.5732</v>
      </c>
      <c r="AE83">
        <v>49.436556000000003</v>
      </c>
      <c r="AF83">
        <v>29.974399999999999</v>
      </c>
      <c r="AG83">
        <v>38.7684</v>
      </c>
      <c r="AH83">
        <v>154.69245000000001</v>
      </c>
      <c r="AI83">
        <v>49.646999999999998</v>
      </c>
      <c r="AJ83">
        <v>0</v>
      </c>
      <c r="AK83">
        <v>51.267600000000002</v>
      </c>
      <c r="AL83">
        <v>79.364599999999996</v>
      </c>
      <c r="AM83">
        <v>15.804048</v>
      </c>
      <c r="AN83">
        <v>0.68867999999999996</v>
      </c>
      <c r="AO83">
        <v>17.64</v>
      </c>
      <c r="AP83">
        <v>8.8389000000000006</v>
      </c>
      <c r="AQ83">
        <v>43.847999999999999</v>
      </c>
      <c r="AR83">
        <v>53.543999999999997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62.480000000000004</v>
      </c>
      <c r="BA83">
        <f t="shared" si="4"/>
        <v>2577.1948420000003</v>
      </c>
      <c r="BB83">
        <v>80</v>
      </c>
      <c r="BD83">
        <v>16.8</v>
      </c>
      <c r="BE83">
        <v>3.73</v>
      </c>
      <c r="BF83">
        <v>0.96</v>
      </c>
      <c r="BG83">
        <v>3.97</v>
      </c>
      <c r="BH83">
        <v>5.82</v>
      </c>
      <c r="BI83">
        <v>4.6900000000000004</v>
      </c>
      <c r="BJ83">
        <v>3.21</v>
      </c>
      <c r="BK83">
        <v>3.44</v>
      </c>
      <c r="BL83">
        <v>1.88</v>
      </c>
      <c r="BM83">
        <v>1.59</v>
      </c>
      <c r="BN83">
        <v>0.5</v>
      </c>
      <c r="BO83">
        <v>8.91</v>
      </c>
      <c r="BP83">
        <v>0</v>
      </c>
      <c r="BQ83">
        <v>4.29</v>
      </c>
      <c r="BR83">
        <v>2.2400000000000002</v>
      </c>
      <c r="BS83">
        <v>0.45</v>
      </c>
      <c r="BT83">
        <v>0</v>
      </c>
      <c r="BU83">
        <v>0</v>
      </c>
      <c r="BV83">
        <v>0</v>
      </c>
      <c r="BW83">
        <f t="shared" si="5"/>
        <v>62.480000000000004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4.0343999999999998</v>
      </c>
      <c r="K84">
        <v>166.9528</v>
      </c>
      <c r="L84">
        <v>403.64949999999999</v>
      </c>
      <c r="M84">
        <v>82</v>
      </c>
      <c r="N84">
        <v>118.125</v>
      </c>
      <c r="O84">
        <v>123.66562500000001</v>
      </c>
      <c r="P84">
        <v>137.25</v>
      </c>
      <c r="Q84">
        <v>17.247699999999998</v>
      </c>
      <c r="R84">
        <v>34.523000000000003</v>
      </c>
      <c r="S84">
        <v>21.617000000000001</v>
      </c>
      <c r="T84">
        <v>0</v>
      </c>
      <c r="U84">
        <v>418.77</v>
      </c>
      <c r="V84">
        <v>15.1046</v>
      </c>
      <c r="W84">
        <v>38.279000000000003</v>
      </c>
      <c r="X84">
        <v>123.7908</v>
      </c>
      <c r="Y84">
        <v>0</v>
      </c>
      <c r="Z84">
        <v>19.6614</v>
      </c>
      <c r="AA84">
        <v>42.66</v>
      </c>
      <c r="AB84">
        <v>41.589599999999997</v>
      </c>
      <c r="AC84">
        <v>30.561599999999999</v>
      </c>
      <c r="AD84">
        <v>38.5732</v>
      </c>
      <c r="AE84">
        <v>49.436556000000003</v>
      </c>
      <c r="AF84">
        <v>29.974399999999999</v>
      </c>
      <c r="AG84">
        <v>38.7684</v>
      </c>
      <c r="AH84">
        <v>154.69245000000001</v>
      </c>
      <c r="AI84">
        <v>49.646999999999998</v>
      </c>
      <c r="AJ84">
        <v>0</v>
      </c>
      <c r="AK84">
        <v>51.267600000000002</v>
      </c>
      <c r="AL84">
        <v>79.364599999999996</v>
      </c>
      <c r="AM84">
        <v>15.804048</v>
      </c>
      <c r="AN84">
        <v>0.68867999999999996</v>
      </c>
      <c r="AO84">
        <v>17.64</v>
      </c>
      <c r="AP84">
        <v>8.8389000000000006</v>
      </c>
      <c r="AQ84">
        <v>43.847999999999999</v>
      </c>
      <c r="AR84">
        <v>53.543999999999997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62.480000000000004</v>
      </c>
      <c r="BA84">
        <f t="shared" si="4"/>
        <v>2577.1948420000003</v>
      </c>
      <c r="BB84">
        <v>81</v>
      </c>
      <c r="BD84">
        <v>16.8</v>
      </c>
      <c r="BE84">
        <v>3.73</v>
      </c>
      <c r="BF84">
        <v>0.96</v>
      </c>
      <c r="BG84">
        <v>3.97</v>
      </c>
      <c r="BH84">
        <v>5.82</v>
      </c>
      <c r="BI84">
        <v>4.6900000000000004</v>
      </c>
      <c r="BJ84">
        <v>3.21</v>
      </c>
      <c r="BK84">
        <v>3.44</v>
      </c>
      <c r="BL84">
        <v>1.88</v>
      </c>
      <c r="BM84">
        <v>1.59</v>
      </c>
      <c r="BN84">
        <v>0.5</v>
      </c>
      <c r="BO84">
        <v>8.91</v>
      </c>
      <c r="BP84">
        <v>0</v>
      </c>
      <c r="BQ84">
        <v>4.29</v>
      </c>
      <c r="BR84">
        <v>2.2400000000000002</v>
      </c>
      <c r="BS84">
        <v>0.45</v>
      </c>
      <c r="BT84">
        <v>0</v>
      </c>
      <c r="BU84">
        <v>0</v>
      </c>
      <c r="BV84">
        <v>0</v>
      </c>
      <c r="BW84">
        <f t="shared" si="5"/>
        <v>62.480000000000004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4.0343999999999998</v>
      </c>
      <c r="K85">
        <v>187.73820000000001</v>
      </c>
      <c r="L85">
        <v>403.64949999999999</v>
      </c>
      <c r="M85">
        <v>85</v>
      </c>
      <c r="N85">
        <v>118.125</v>
      </c>
      <c r="O85">
        <v>123.66562500000001</v>
      </c>
      <c r="P85">
        <v>137.25</v>
      </c>
      <c r="Q85">
        <v>17.247699999999998</v>
      </c>
      <c r="R85">
        <v>34.523000000000003</v>
      </c>
      <c r="S85">
        <v>21.617000000000001</v>
      </c>
      <c r="T85">
        <v>0</v>
      </c>
      <c r="U85">
        <v>418.77</v>
      </c>
      <c r="V85">
        <v>15.1046</v>
      </c>
      <c r="W85">
        <v>38.279000000000003</v>
      </c>
      <c r="X85">
        <v>123.7908</v>
      </c>
      <c r="Y85">
        <v>0</v>
      </c>
      <c r="Z85">
        <v>19.6614</v>
      </c>
      <c r="AA85">
        <v>42.66</v>
      </c>
      <c r="AB85">
        <v>41.589599999999997</v>
      </c>
      <c r="AC85">
        <v>30.561599999999999</v>
      </c>
      <c r="AD85">
        <v>38.5732</v>
      </c>
      <c r="AE85">
        <v>49.436556000000003</v>
      </c>
      <c r="AF85">
        <v>29.974399999999999</v>
      </c>
      <c r="AG85">
        <v>38.7684</v>
      </c>
      <c r="AH85">
        <v>154.69245000000001</v>
      </c>
      <c r="AI85">
        <v>49.646999999999998</v>
      </c>
      <c r="AJ85">
        <v>0</v>
      </c>
      <c r="AK85">
        <v>51.267600000000002</v>
      </c>
      <c r="AL85">
        <v>79.364599999999996</v>
      </c>
      <c r="AM85">
        <v>15.804048</v>
      </c>
      <c r="AN85">
        <v>0.68867999999999996</v>
      </c>
      <c r="AO85">
        <v>17.64</v>
      </c>
      <c r="AP85">
        <v>8.8389000000000006</v>
      </c>
      <c r="AQ85">
        <v>43.847999999999999</v>
      </c>
      <c r="AR85">
        <v>48.576000000000001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62.600000000000009</v>
      </c>
      <c r="BA85">
        <f t="shared" si="4"/>
        <v>2596.1322420000001</v>
      </c>
      <c r="BB85">
        <v>82</v>
      </c>
      <c r="BD85">
        <v>16.8</v>
      </c>
      <c r="BE85">
        <v>3.73</v>
      </c>
      <c r="BF85">
        <v>1.08</v>
      </c>
      <c r="BG85">
        <v>3.97</v>
      </c>
      <c r="BH85">
        <v>5.82</v>
      </c>
      <c r="BI85">
        <v>4.6900000000000004</v>
      </c>
      <c r="BJ85">
        <v>3.21</v>
      </c>
      <c r="BK85">
        <v>3.44</v>
      </c>
      <c r="BL85">
        <v>1.88</v>
      </c>
      <c r="BM85">
        <v>1.59</v>
      </c>
      <c r="BN85">
        <v>0.5</v>
      </c>
      <c r="BO85">
        <v>8.91</v>
      </c>
      <c r="BP85">
        <v>0</v>
      </c>
      <c r="BQ85">
        <v>4.29</v>
      </c>
      <c r="BR85">
        <v>2.2400000000000002</v>
      </c>
      <c r="BS85">
        <v>0.45</v>
      </c>
      <c r="BT85">
        <v>0</v>
      </c>
      <c r="BU85">
        <v>0</v>
      </c>
      <c r="BV85">
        <v>0</v>
      </c>
      <c r="BW85">
        <f t="shared" si="5"/>
        <v>62.600000000000009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4.0343999999999998</v>
      </c>
      <c r="K86">
        <v>187.73820000000001</v>
      </c>
      <c r="L86">
        <v>403.64949999999999</v>
      </c>
      <c r="M86">
        <v>85</v>
      </c>
      <c r="N86">
        <v>118.125</v>
      </c>
      <c r="O86">
        <v>123.66562500000001</v>
      </c>
      <c r="P86">
        <v>137.25</v>
      </c>
      <c r="Q86">
        <v>17.247699999999998</v>
      </c>
      <c r="R86">
        <v>34.523000000000003</v>
      </c>
      <c r="S86">
        <v>21.617000000000001</v>
      </c>
      <c r="T86">
        <v>0</v>
      </c>
      <c r="U86">
        <v>418.77</v>
      </c>
      <c r="V86">
        <v>15.1046</v>
      </c>
      <c r="W86">
        <v>38.279000000000003</v>
      </c>
      <c r="X86">
        <v>123.7908</v>
      </c>
      <c r="Y86">
        <v>0</v>
      </c>
      <c r="Z86">
        <v>19.6614</v>
      </c>
      <c r="AA86">
        <v>42.66</v>
      </c>
      <c r="AB86">
        <v>41.589599999999997</v>
      </c>
      <c r="AC86">
        <v>30.561599999999999</v>
      </c>
      <c r="AD86">
        <v>38.5732</v>
      </c>
      <c r="AE86">
        <v>49.436556000000003</v>
      </c>
      <c r="AF86">
        <v>29.974399999999999</v>
      </c>
      <c r="AG86">
        <v>38.7684</v>
      </c>
      <c r="AH86">
        <v>154.69245000000001</v>
      </c>
      <c r="AI86">
        <v>15.276</v>
      </c>
      <c r="AJ86">
        <v>0</v>
      </c>
      <c r="AK86">
        <v>51.267600000000002</v>
      </c>
      <c r="AL86">
        <v>79.364599999999996</v>
      </c>
      <c r="AM86">
        <v>15.804048</v>
      </c>
      <c r="AN86">
        <v>0.68867999999999996</v>
      </c>
      <c r="AO86">
        <v>17.64</v>
      </c>
      <c r="AP86">
        <v>10.888500000000001</v>
      </c>
      <c r="AQ86">
        <v>43.847999999999999</v>
      </c>
      <c r="AR86">
        <v>48.576000000000001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62.660000000000011</v>
      </c>
      <c r="BA86">
        <f t="shared" si="4"/>
        <v>2563.8708419999998</v>
      </c>
      <c r="BB86">
        <v>83</v>
      </c>
      <c r="BD86">
        <v>16.8</v>
      </c>
      <c r="BE86">
        <v>3.73</v>
      </c>
      <c r="BF86">
        <v>1.1399999999999999</v>
      </c>
      <c r="BG86">
        <v>3.97</v>
      </c>
      <c r="BH86">
        <v>5.82</v>
      </c>
      <c r="BI86">
        <v>4.6900000000000004</v>
      </c>
      <c r="BJ86">
        <v>3.21</v>
      </c>
      <c r="BK86">
        <v>3.44</v>
      </c>
      <c r="BL86">
        <v>1.88</v>
      </c>
      <c r="BM86">
        <v>1.59</v>
      </c>
      <c r="BN86">
        <v>0.5</v>
      </c>
      <c r="BO86">
        <v>8.91</v>
      </c>
      <c r="BP86">
        <v>0</v>
      </c>
      <c r="BQ86">
        <v>4.29</v>
      </c>
      <c r="BR86">
        <v>2.2400000000000002</v>
      </c>
      <c r="BS86">
        <v>0.45</v>
      </c>
      <c r="BT86">
        <v>0</v>
      </c>
      <c r="BU86">
        <v>0</v>
      </c>
      <c r="BV86">
        <v>0</v>
      </c>
      <c r="BW86">
        <f t="shared" si="5"/>
        <v>62.660000000000011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4.0343999999999998</v>
      </c>
      <c r="K87">
        <v>215.5301</v>
      </c>
      <c r="L87">
        <v>428.15</v>
      </c>
      <c r="M87">
        <v>85</v>
      </c>
      <c r="N87">
        <v>118.125</v>
      </c>
      <c r="O87">
        <v>123.66562500000001</v>
      </c>
      <c r="P87">
        <v>137.25</v>
      </c>
      <c r="Q87">
        <v>21.82</v>
      </c>
      <c r="R87">
        <v>42.390099999999997</v>
      </c>
      <c r="S87">
        <v>26.3901</v>
      </c>
      <c r="T87">
        <v>0</v>
      </c>
      <c r="U87">
        <v>418.77</v>
      </c>
      <c r="V87">
        <v>20.37</v>
      </c>
      <c r="W87">
        <v>44.609900000000003</v>
      </c>
      <c r="X87">
        <v>146.26089999999999</v>
      </c>
      <c r="Y87">
        <v>0</v>
      </c>
      <c r="Z87">
        <v>3.3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38.7684</v>
      </c>
      <c r="AH87">
        <v>152.94049999999999</v>
      </c>
      <c r="AI87">
        <v>15.276</v>
      </c>
      <c r="AJ87">
        <v>0</v>
      </c>
      <c r="AK87">
        <v>51.267600000000002</v>
      </c>
      <c r="AL87">
        <v>79.364599999999996</v>
      </c>
      <c r="AM87">
        <v>15.804048</v>
      </c>
      <c r="AN87">
        <v>0.68867999999999996</v>
      </c>
      <c r="AO87">
        <v>17.64</v>
      </c>
      <c r="AP87">
        <v>8.8389000000000006</v>
      </c>
      <c r="AQ87">
        <v>43.847999999999999</v>
      </c>
      <c r="AR87">
        <v>48.576000000000001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62.78</v>
      </c>
      <c r="BA87">
        <f t="shared" si="4"/>
        <v>2638.4870200000005</v>
      </c>
      <c r="BB87">
        <v>84</v>
      </c>
      <c r="BD87">
        <v>16.8</v>
      </c>
      <c r="BE87">
        <v>3.73</v>
      </c>
      <c r="BF87">
        <v>1.1399999999999999</v>
      </c>
      <c r="BG87">
        <v>3.97</v>
      </c>
      <c r="BH87">
        <v>5.82</v>
      </c>
      <c r="BI87">
        <v>4.6900000000000004</v>
      </c>
      <c r="BJ87">
        <v>3.21</v>
      </c>
      <c r="BK87">
        <v>3.44</v>
      </c>
      <c r="BL87">
        <v>2</v>
      </c>
      <c r="BM87">
        <v>1.59</v>
      </c>
      <c r="BN87">
        <v>0.5</v>
      </c>
      <c r="BO87">
        <v>8.91</v>
      </c>
      <c r="BP87">
        <v>0</v>
      </c>
      <c r="BQ87">
        <v>4.29</v>
      </c>
      <c r="BR87">
        <v>2.2400000000000002</v>
      </c>
      <c r="BS87">
        <v>0.45</v>
      </c>
      <c r="BT87">
        <v>0</v>
      </c>
      <c r="BU87">
        <v>0</v>
      </c>
      <c r="BV87">
        <v>0</v>
      </c>
      <c r="BW87">
        <f t="shared" si="5"/>
        <v>62.78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4.0343999999999998</v>
      </c>
      <c r="K88">
        <v>215.5301</v>
      </c>
      <c r="L88">
        <v>428.15</v>
      </c>
      <c r="M88">
        <v>85</v>
      </c>
      <c r="N88">
        <v>118.125</v>
      </c>
      <c r="O88">
        <v>123.66562500000001</v>
      </c>
      <c r="P88">
        <v>137.25</v>
      </c>
      <c r="Q88">
        <v>21.82</v>
      </c>
      <c r="R88">
        <v>42.390099999999997</v>
      </c>
      <c r="S88">
        <v>26.3901</v>
      </c>
      <c r="T88">
        <v>0</v>
      </c>
      <c r="U88">
        <v>418.77</v>
      </c>
      <c r="V88">
        <v>20.37</v>
      </c>
      <c r="W88">
        <v>44.609900000000003</v>
      </c>
      <c r="X88">
        <v>146.26089999999999</v>
      </c>
      <c r="Y88">
        <v>0</v>
      </c>
      <c r="Z88">
        <v>3.3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38.7684</v>
      </c>
      <c r="AH88">
        <v>152.94049999999999</v>
      </c>
      <c r="AI88">
        <v>15.276</v>
      </c>
      <c r="AJ88">
        <v>0</v>
      </c>
      <c r="AK88">
        <v>51.267600000000002</v>
      </c>
      <c r="AL88">
        <v>79.364599999999996</v>
      </c>
      <c r="AM88">
        <v>15.804048</v>
      </c>
      <c r="AN88">
        <v>0.68867999999999996</v>
      </c>
      <c r="AO88">
        <v>17.64</v>
      </c>
      <c r="AP88">
        <v>8.8389000000000006</v>
      </c>
      <c r="AQ88">
        <v>43.847999999999999</v>
      </c>
      <c r="AR88">
        <v>48.576000000000001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62.78</v>
      </c>
      <c r="BA88">
        <f t="shared" si="4"/>
        <v>2638.4870200000005</v>
      </c>
      <c r="BB88">
        <v>85</v>
      </c>
      <c r="BD88">
        <v>16.8</v>
      </c>
      <c r="BE88">
        <v>3.73</v>
      </c>
      <c r="BF88">
        <v>1.1399999999999999</v>
      </c>
      <c r="BG88">
        <v>3.97</v>
      </c>
      <c r="BH88">
        <v>5.82</v>
      </c>
      <c r="BI88">
        <v>4.6900000000000004</v>
      </c>
      <c r="BJ88">
        <v>3.21</v>
      </c>
      <c r="BK88">
        <v>3.44</v>
      </c>
      <c r="BL88">
        <v>2</v>
      </c>
      <c r="BM88">
        <v>1.59</v>
      </c>
      <c r="BN88">
        <v>0.5</v>
      </c>
      <c r="BO88">
        <v>8.91</v>
      </c>
      <c r="BP88">
        <v>0</v>
      </c>
      <c r="BQ88">
        <v>4.29</v>
      </c>
      <c r="BR88">
        <v>2.2400000000000002</v>
      </c>
      <c r="BS88">
        <v>0.45</v>
      </c>
      <c r="BT88">
        <v>0</v>
      </c>
      <c r="BU88">
        <v>0</v>
      </c>
      <c r="BV88">
        <v>0</v>
      </c>
      <c r="BW88">
        <f t="shared" si="5"/>
        <v>62.78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4.0343999999999998</v>
      </c>
      <c r="K89">
        <v>215.5301</v>
      </c>
      <c r="L89">
        <v>428.15</v>
      </c>
      <c r="M89">
        <v>85</v>
      </c>
      <c r="N89">
        <v>118.125</v>
      </c>
      <c r="O89">
        <v>123.66562500000001</v>
      </c>
      <c r="P89">
        <v>137.25</v>
      </c>
      <c r="Q89">
        <v>21.82</v>
      </c>
      <c r="R89">
        <v>42.390099999999997</v>
      </c>
      <c r="S89">
        <v>26.3901</v>
      </c>
      <c r="T89">
        <v>0</v>
      </c>
      <c r="U89">
        <v>418.77</v>
      </c>
      <c r="V89">
        <v>20.37</v>
      </c>
      <c r="W89">
        <v>44.609900000000003</v>
      </c>
      <c r="X89">
        <v>146.26089999999999</v>
      </c>
      <c r="Y89">
        <v>0</v>
      </c>
      <c r="Z89">
        <v>3.3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38.7684</v>
      </c>
      <c r="AH89">
        <v>152.94049999999999</v>
      </c>
      <c r="AI89">
        <v>19.094999999999999</v>
      </c>
      <c r="AJ89">
        <v>0</v>
      </c>
      <c r="AK89">
        <v>51.267600000000002</v>
      </c>
      <c r="AL89">
        <v>79.364599999999996</v>
      </c>
      <c r="AM89">
        <v>15.804048</v>
      </c>
      <c r="AN89">
        <v>0.68867999999999996</v>
      </c>
      <c r="AO89">
        <v>17.64</v>
      </c>
      <c r="AP89">
        <v>8.8389000000000006</v>
      </c>
      <c r="AQ89">
        <v>43.847999999999999</v>
      </c>
      <c r="AR89">
        <v>48.576000000000001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62.78</v>
      </c>
      <c r="BA89">
        <f t="shared" si="4"/>
        <v>2642.3060200000004</v>
      </c>
      <c r="BB89">
        <v>86</v>
      </c>
      <c r="BD89">
        <v>16.8</v>
      </c>
      <c r="BE89">
        <v>3.73</v>
      </c>
      <c r="BF89">
        <v>1.1399999999999999</v>
      </c>
      <c r="BG89">
        <v>3.97</v>
      </c>
      <c r="BH89">
        <v>5.82</v>
      </c>
      <c r="BI89">
        <v>4.6900000000000004</v>
      </c>
      <c r="BJ89">
        <v>3.21</v>
      </c>
      <c r="BK89">
        <v>3.44</v>
      </c>
      <c r="BL89">
        <v>2</v>
      </c>
      <c r="BM89">
        <v>1.59</v>
      </c>
      <c r="BN89">
        <v>0.5</v>
      </c>
      <c r="BO89">
        <v>8.91</v>
      </c>
      <c r="BP89">
        <v>0</v>
      </c>
      <c r="BQ89">
        <v>4.29</v>
      </c>
      <c r="BR89">
        <v>2.2400000000000002</v>
      </c>
      <c r="BS89">
        <v>0.45</v>
      </c>
      <c r="BT89">
        <v>0</v>
      </c>
      <c r="BU89">
        <v>0</v>
      </c>
      <c r="BV89">
        <v>0</v>
      </c>
      <c r="BW89">
        <f t="shared" si="5"/>
        <v>62.78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4.0343999999999998</v>
      </c>
      <c r="K90">
        <v>215.5301</v>
      </c>
      <c r="L90">
        <v>428.15</v>
      </c>
      <c r="M90">
        <v>85</v>
      </c>
      <c r="N90">
        <v>118.125</v>
      </c>
      <c r="O90">
        <v>123.66562500000001</v>
      </c>
      <c r="P90">
        <v>137.25</v>
      </c>
      <c r="Q90">
        <v>21.82</v>
      </c>
      <c r="R90">
        <v>42.390099999999997</v>
      </c>
      <c r="S90">
        <v>26.3901</v>
      </c>
      <c r="T90">
        <v>0</v>
      </c>
      <c r="U90">
        <v>418.77</v>
      </c>
      <c r="V90">
        <v>20.37</v>
      </c>
      <c r="W90">
        <v>44.609900000000003</v>
      </c>
      <c r="X90">
        <v>146.26089999999999</v>
      </c>
      <c r="Y90">
        <v>0</v>
      </c>
      <c r="Z90">
        <v>3.3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38.7684</v>
      </c>
      <c r="AH90">
        <v>152.94049999999999</v>
      </c>
      <c r="AI90">
        <v>19.094999999999999</v>
      </c>
      <c r="AJ90">
        <v>0</v>
      </c>
      <c r="AK90">
        <v>51.267600000000002</v>
      </c>
      <c r="AL90">
        <v>79.364599999999996</v>
      </c>
      <c r="AM90">
        <v>15.804048</v>
      </c>
      <c r="AN90">
        <v>0.68867999999999996</v>
      </c>
      <c r="AO90">
        <v>17.64</v>
      </c>
      <c r="AP90">
        <v>8.8389000000000006</v>
      </c>
      <c r="AQ90">
        <v>43.847999999999999</v>
      </c>
      <c r="AR90">
        <v>48.576000000000001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62.78</v>
      </c>
      <c r="BA90">
        <f t="shared" si="4"/>
        <v>2642.3060200000004</v>
      </c>
      <c r="BB90">
        <v>87</v>
      </c>
      <c r="BD90">
        <v>16.8</v>
      </c>
      <c r="BE90">
        <v>3.73</v>
      </c>
      <c r="BF90">
        <v>1.1399999999999999</v>
      </c>
      <c r="BG90">
        <v>3.97</v>
      </c>
      <c r="BH90">
        <v>5.82</v>
      </c>
      <c r="BI90">
        <v>4.6900000000000004</v>
      </c>
      <c r="BJ90">
        <v>3.21</v>
      </c>
      <c r="BK90">
        <v>3.44</v>
      </c>
      <c r="BL90">
        <v>2</v>
      </c>
      <c r="BM90">
        <v>1.59</v>
      </c>
      <c r="BN90">
        <v>0.5</v>
      </c>
      <c r="BO90">
        <v>8.91</v>
      </c>
      <c r="BP90">
        <v>0</v>
      </c>
      <c r="BQ90">
        <v>4.29</v>
      </c>
      <c r="BR90">
        <v>2.2400000000000002</v>
      </c>
      <c r="BS90">
        <v>0.45</v>
      </c>
      <c r="BT90">
        <v>0</v>
      </c>
      <c r="BU90">
        <v>0</v>
      </c>
      <c r="BV90">
        <v>0</v>
      </c>
      <c r="BW90">
        <f t="shared" si="5"/>
        <v>62.78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4.0343999999999998</v>
      </c>
      <c r="K91">
        <v>215.5301</v>
      </c>
      <c r="L91">
        <v>428.15</v>
      </c>
      <c r="M91">
        <v>86</v>
      </c>
      <c r="N91">
        <v>118.125</v>
      </c>
      <c r="O91">
        <v>123.66562500000001</v>
      </c>
      <c r="P91">
        <v>137.25</v>
      </c>
      <c r="Q91">
        <v>21.82</v>
      </c>
      <c r="R91">
        <v>42.390099999999997</v>
      </c>
      <c r="S91">
        <v>26.3901</v>
      </c>
      <c r="T91">
        <v>0</v>
      </c>
      <c r="U91">
        <v>418.77</v>
      </c>
      <c r="V91">
        <v>20.37</v>
      </c>
      <c r="W91">
        <v>44.609900000000003</v>
      </c>
      <c r="X91">
        <v>146.26089999999999</v>
      </c>
      <c r="Y91">
        <v>0</v>
      </c>
      <c r="Z91">
        <v>19.6614</v>
      </c>
      <c r="AA91">
        <v>42.66</v>
      </c>
      <c r="AB91">
        <v>41.589599999999997</v>
      </c>
      <c r="AC91">
        <v>30.561599999999999</v>
      </c>
      <c r="AD91">
        <v>38.5732</v>
      </c>
      <c r="AE91">
        <v>49.436556000000003</v>
      </c>
      <c r="AF91">
        <v>29.974399999999999</v>
      </c>
      <c r="AG91">
        <v>38.7684</v>
      </c>
      <c r="AH91">
        <v>154.69245000000001</v>
      </c>
      <c r="AI91">
        <v>19.094999999999999</v>
      </c>
      <c r="AJ91">
        <v>0</v>
      </c>
      <c r="AK91">
        <v>51.267600000000002</v>
      </c>
      <c r="AL91">
        <v>79.364599999999996</v>
      </c>
      <c r="AM91">
        <v>15.804048</v>
      </c>
      <c r="AN91">
        <v>0.68867999999999996</v>
      </c>
      <c r="AO91">
        <v>18.815999999999999</v>
      </c>
      <c r="AP91">
        <v>8.8389000000000006</v>
      </c>
      <c r="AQ91">
        <v>43.847999999999999</v>
      </c>
      <c r="AR91">
        <v>48.576000000000001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62.650000000000006</v>
      </c>
      <c r="BA91">
        <f t="shared" si="4"/>
        <v>2671.3775420000002</v>
      </c>
      <c r="BB91">
        <v>88</v>
      </c>
      <c r="BD91">
        <v>16.05</v>
      </c>
      <c r="BE91">
        <v>3.81</v>
      </c>
      <c r="BF91">
        <v>1.0900000000000001</v>
      </c>
      <c r="BG91">
        <v>4.09</v>
      </c>
      <c r="BH91">
        <v>5.81</v>
      </c>
      <c r="BI91">
        <v>4.78</v>
      </c>
      <c r="BJ91">
        <v>3.11</v>
      </c>
      <c r="BK91">
        <v>3.51</v>
      </c>
      <c r="BL91">
        <v>2.14</v>
      </c>
      <c r="BM91">
        <v>1.59</v>
      </c>
      <c r="BN91">
        <v>0.52</v>
      </c>
      <c r="BO91">
        <v>9.1300000000000008</v>
      </c>
      <c r="BP91">
        <v>0</v>
      </c>
      <c r="BQ91">
        <v>4.42</v>
      </c>
      <c r="BR91">
        <v>2.15</v>
      </c>
      <c r="BS91">
        <v>0.45</v>
      </c>
      <c r="BT91">
        <v>0</v>
      </c>
      <c r="BU91">
        <v>0</v>
      </c>
      <c r="BV91">
        <v>0</v>
      </c>
      <c r="BW91">
        <f t="shared" si="5"/>
        <v>62.650000000000006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4.0343999999999998</v>
      </c>
      <c r="K92">
        <v>215.5301</v>
      </c>
      <c r="L92">
        <v>428.15</v>
      </c>
      <c r="M92">
        <v>86</v>
      </c>
      <c r="N92">
        <v>118.125</v>
      </c>
      <c r="O92">
        <v>123.66562500000001</v>
      </c>
      <c r="P92">
        <v>137.25</v>
      </c>
      <c r="Q92">
        <v>21.82</v>
      </c>
      <c r="R92">
        <v>42.390099999999997</v>
      </c>
      <c r="S92">
        <v>26.3901</v>
      </c>
      <c r="T92">
        <v>0</v>
      </c>
      <c r="U92">
        <v>418.77</v>
      </c>
      <c r="V92">
        <v>20.37</v>
      </c>
      <c r="W92">
        <v>44.609900000000003</v>
      </c>
      <c r="X92">
        <v>146.26089999999999</v>
      </c>
      <c r="Y92">
        <v>0</v>
      </c>
      <c r="Z92">
        <v>19.6614</v>
      </c>
      <c r="AA92">
        <v>42.66</v>
      </c>
      <c r="AB92">
        <v>41.589599999999997</v>
      </c>
      <c r="AC92">
        <v>30.561599999999999</v>
      </c>
      <c r="AD92">
        <v>38.5732</v>
      </c>
      <c r="AE92">
        <v>49.436556000000003</v>
      </c>
      <c r="AF92">
        <v>29.974399999999999</v>
      </c>
      <c r="AG92">
        <v>38.7684</v>
      </c>
      <c r="AH92">
        <v>154.69245000000001</v>
      </c>
      <c r="AI92">
        <v>19.094999999999999</v>
      </c>
      <c r="AJ92">
        <v>0</v>
      </c>
      <c r="AK92">
        <v>51.267600000000002</v>
      </c>
      <c r="AL92">
        <v>79.364599999999996</v>
      </c>
      <c r="AM92">
        <v>15.804048</v>
      </c>
      <c r="AN92">
        <v>0.68867999999999996</v>
      </c>
      <c r="AO92">
        <v>18.815999999999999</v>
      </c>
      <c r="AP92">
        <v>8.8389000000000006</v>
      </c>
      <c r="AQ92">
        <v>43.847999999999999</v>
      </c>
      <c r="AR92">
        <v>48.576000000000001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62.650000000000006</v>
      </c>
      <c r="BA92">
        <f t="shared" si="4"/>
        <v>2671.3775420000002</v>
      </c>
      <c r="BB92">
        <v>89</v>
      </c>
      <c r="BD92">
        <v>16.05</v>
      </c>
      <c r="BE92">
        <v>3.81</v>
      </c>
      <c r="BF92">
        <v>1.0900000000000001</v>
      </c>
      <c r="BG92">
        <v>4.09</v>
      </c>
      <c r="BH92">
        <v>5.81</v>
      </c>
      <c r="BI92">
        <v>4.78</v>
      </c>
      <c r="BJ92">
        <v>3.11</v>
      </c>
      <c r="BK92">
        <v>3.51</v>
      </c>
      <c r="BL92">
        <v>2.14</v>
      </c>
      <c r="BM92">
        <v>1.59</v>
      </c>
      <c r="BN92">
        <v>0.52</v>
      </c>
      <c r="BO92">
        <v>9.1300000000000008</v>
      </c>
      <c r="BP92">
        <v>0</v>
      </c>
      <c r="BQ92">
        <v>4.42</v>
      </c>
      <c r="BR92">
        <v>2.15</v>
      </c>
      <c r="BS92">
        <v>0.45</v>
      </c>
      <c r="BT92">
        <v>0</v>
      </c>
      <c r="BU92">
        <v>0</v>
      </c>
      <c r="BV92">
        <v>0</v>
      </c>
      <c r="BW92">
        <f t="shared" si="5"/>
        <v>62.650000000000006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4.0343999999999998</v>
      </c>
      <c r="K93">
        <v>215.5301</v>
      </c>
      <c r="L93">
        <v>428.15</v>
      </c>
      <c r="M93">
        <v>86</v>
      </c>
      <c r="N93">
        <v>118.125</v>
      </c>
      <c r="O93">
        <v>123.66562500000001</v>
      </c>
      <c r="P93">
        <v>137.25</v>
      </c>
      <c r="Q93">
        <v>21.82</v>
      </c>
      <c r="R93">
        <v>42.390099999999997</v>
      </c>
      <c r="S93">
        <v>26.3901</v>
      </c>
      <c r="T93">
        <v>0</v>
      </c>
      <c r="U93">
        <v>418.77</v>
      </c>
      <c r="V93">
        <v>20.37</v>
      </c>
      <c r="W93">
        <v>44.609900000000003</v>
      </c>
      <c r="X93">
        <v>146.26089999999999</v>
      </c>
      <c r="Y93">
        <v>0</v>
      </c>
      <c r="Z93">
        <v>19.6614</v>
      </c>
      <c r="AA93">
        <v>42.66</v>
      </c>
      <c r="AB93">
        <v>41.589599999999997</v>
      </c>
      <c r="AC93">
        <v>30.561599999999999</v>
      </c>
      <c r="AD93">
        <v>38.5732</v>
      </c>
      <c r="AE93">
        <v>49.436556000000003</v>
      </c>
      <c r="AF93">
        <v>29.974399999999999</v>
      </c>
      <c r="AG93">
        <v>38.7684</v>
      </c>
      <c r="AH93">
        <v>154.69245000000001</v>
      </c>
      <c r="AI93">
        <v>19.094999999999999</v>
      </c>
      <c r="AJ93">
        <v>0</v>
      </c>
      <c r="AK93">
        <v>51.267600000000002</v>
      </c>
      <c r="AL93">
        <v>79.364599999999996</v>
      </c>
      <c r="AM93">
        <v>15.804048</v>
      </c>
      <c r="AN93">
        <v>0.68867999999999996</v>
      </c>
      <c r="AO93">
        <v>19.11</v>
      </c>
      <c r="AP93">
        <v>10.888500000000001</v>
      </c>
      <c r="AQ93">
        <v>43.847999999999999</v>
      </c>
      <c r="AR93">
        <v>48.576000000000001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62.650000000000006</v>
      </c>
      <c r="BA93">
        <f t="shared" si="4"/>
        <v>2673.7211420000003</v>
      </c>
      <c r="BB93">
        <v>90</v>
      </c>
      <c r="BD93">
        <v>16.05</v>
      </c>
      <c r="BE93">
        <v>3.81</v>
      </c>
      <c r="BF93">
        <v>1.0900000000000001</v>
      </c>
      <c r="BG93">
        <v>4.09</v>
      </c>
      <c r="BH93">
        <v>5.81</v>
      </c>
      <c r="BI93">
        <v>4.78</v>
      </c>
      <c r="BJ93">
        <v>3.11</v>
      </c>
      <c r="BK93">
        <v>3.51</v>
      </c>
      <c r="BL93">
        <v>2.14</v>
      </c>
      <c r="BM93">
        <v>1.59</v>
      </c>
      <c r="BN93">
        <v>0.52</v>
      </c>
      <c r="BO93">
        <v>9.1300000000000008</v>
      </c>
      <c r="BP93">
        <v>0</v>
      </c>
      <c r="BQ93">
        <v>4.42</v>
      </c>
      <c r="BR93">
        <v>2.15</v>
      </c>
      <c r="BS93">
        <v>0.45</v>
      </c>
      <c r="BT93">
        <v>0</v>
      </c>
      <c r="BU93">
        <v>0</v>
      </c>
      <c r="BV93">
        <v>0</v>
      </c>
      <c r="BW93">
        <f t="shared" si="5"/>
        <v>62.650000000000006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4.0343999999999998</v>
      </c>
      <c r="K94">
        <v>215.5301</v>
      </c>
      <c r="L94">
        <v>428.15</v>
      </c>
      <c r="M94">
        <v>86</v>
      </c>
      <c r="N94">
        <v>118.125</v>
      </c>
      <c r="O94">
        <v>123.66562500000001</v>
      </c>
      <c r="P94">
        <v>137.25</v>
      </c>
      <c r="Q94">
        <v>21.82</v>
      </c>
      <c r="R94">
        <v>42.390099999999997</v>
      </c>
      <c r="S94">
        <v>26.3901</v>
      </c>
      <c r="T94">
        <v>0</v>
      </c>
      <c r="U94">
        <v>418.77</v>
      </c>
      <c r="V94">
        <v>20.37</v>
      </c>
      <c r="W94">
        <v>44.609900000000003</v>
      </c>
      <c r="X94">
        <v>146.26089999999999</v>
      </c>
      <c r="Y94">
        <v>0</v>
      </c>
      <c r="Z94">
        <v>19.6614</v>
      </c>
      <c r="AA94">
        <v>42.66</v>
      </c>
      <c r="AB94">
        <v>41.589599999999997</v>
      </c>
      <c r="AC94">
        <v>30.561599999999999</v>
      </c>
      <c r="AD94">
        <v>38.5732</v>
      </c>
      <c r="AE94">
        <v>49.436556000000003</v>
      </c>
      <c r="AF94">
        <v>29.974399999999999</v>
      </c>
      <c r="AG94">
        <v>38.7684</v>
      </c>
      <c r="AH94">
        <v>154.69245000000001</v>
      </c>
      <c r="AI94">
        <v>19.094999999999999</v>
      </c>
      <c r="AJ94">
        <v>0</v>
      </c>
      <c r="AK94">
        <v>51.267600000000002</v>
      </c>
      <c r="AL94">
        <v>79.364599999999996</v>
      </c>
      <c r="AM94">
        <v>15.804048</v>
      </c>
      <c r="AN94">
        <v>0.68867999999999996</v>
      </c>
      <c r="AO94">
        <v>19.11</v>
      </c>
      <c r="AP94">
        <v>8.8389000000000006</v>
      </c>
      <c r="AQ94">
        <v>43.847999999999999</v>
      </c>
      <c r="AR94">
        <v>48.576000000000001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62.550000000000011</v>
      </c>
      <c r="BA94">
        <f t="shared" si="4"/>
        <v>2671.5715420000006</v>
      </c>
      <c r="BB94">
        <v>91</v>
      </c>
      <c r="BD94">
        <v>16.05</v>
      </c>
      <c r="BE94">
        <v>3.81</v>
      </c>
      <c r="BF94">
        <v>1.0900000000000001</v>
      </c>
      <c r="BG94">
        <v>4.09</v>
      </c>
      <c r="BH94">
        <v>5.81</v>
      </c>
      <c r="BI94">
        <v>4.78</v>
      </c>
      <c r="BJ94">
        <v>3.11</v>
      </c>
      <c r="BK94">
        <v>3.45</v>
      </c>
      <c r="BL94">
        <v>2.1</v>
      </c>
      <c r="BM94">
        <v>1.59</v>
      </c>
      <c r="BN94">
        <v>0.52</v>
      </c>
      <c r="BO94">
        <v>9.1300000000000008</v>
      </c>
      <c r="BP94">
        <v>0</v>
      </c>
      <c r="BQ94">
        <v>4.42</v>
      </c>
      <c r="BR94">
        <v>2.15</v>
      </c>
      <c r="BS94">
        <v>0.45</v>
      </c>
      <c r="BT94">
        <v>0</v>
      </c>
      <c r="BU94">
        <v>0</v>
      </c>
      <c r="BV94">
        <v>0</v>
      </c>
      <c r="BW94">
        <f t="shared" si="5"/>
        <v>62.550000000000011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4.0343999999999998</v>
      </c>
      <c r="K95">
        <v>215.5301</v>
      </c>
      <c r="L95">
        <v>428.15</v>
      </c>
      <c r="M95">
        <v>86</v>
      </c>
      <c r="N95">
        <v>118.125</v>
      </c>
      <c r="O95">
        <v>123.66562500000001</v>
      </c>
      <c r="P95">
        <v>137.25</v>
      </c>
      <c r="Q95">
        <v>21.82</v>
      </c>
      <c r="R95">
        <v>42.390099999999997</v>
      </c>
      <c r="S95">
        <v>26.3901</v>
      </c>
      <c r="T95">
        <v>0</v>
      </c>
      <c r="U95">
        <v>418.77</v>
      </c>
      <c r="V95">
        <v>20.37</v>
      </c>
      <c r="W95">
        <v>44.609900000000003</v>
      </c>
      <c r="X95">
        <v>146.26089999999999</v>
      </c>
      <c r="Y95">
        <v>0</v>
      </c>
      <c r="Z95">
        <v>13.1076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26.622</v>
      </c>
      <c r="AG95">
        <v>38.7684</v>
      </c>
      <c r="AH95">
        <v>152.94049999999999</v>
      </c>
      <c r="AI95">
        <v>19.094999999999999</v>
      </c>
      <c r="AJ95">
        <v>0</v>
      </c>
      <c r="AK95">
        <v>51.267600000000002</v>
      </c>
      <c r="AL95">
        <v>79.364599999999996</v>
      </c>
      <c r="AM95">
        <v>15.804048</v>
      </c>
      <c r="AN95">
        <v>0.68867999999999996</v>
      </c>
      <c r="AO95">
        <v>19.11</v>
      </c>
      <c r="AP95">
        <v>8.8389000000000006</v>
      </c>
      <c r="AQ95">
        <v>43.847999999999999</v>
      </c>
      <c r="AR95">
        <v>48.576000000000001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62.550000000000011</v>
      </c>
      <c r="BA95">
        <f t="shared" si="4"/>
        <v>2654.3536200000008</v>
      </c>
      <c r="BB95">
        <v>92</v>
      </c>
      <c r="BD95">
        <v>16.05</v>
      </c>
      <c r="BE95">
        <v>3.81</v>
      </c>
      <c r="BF95">
        <v>1.0900000000000001</v>
      </c>
      <c r="BG95">
        <v>4.09</v>
      </c>
      <c r="BH95">
        <v>5.81</v>
      </c>
      <c r="BI95">
        <v>4.78</v>
      </c>
      <c r="BJ95">
        <v>3.11</v>
      </c>
      <c r="BK95">
        <v>3.45</v>
      </c>
      <c r="BL95">
        <v>2.1</v>
      </c>
      <c r="BM95">
        <v>1.59</v>
      </c>
      <c r="BN95">
        <v>0.52</v>
      </c>
      <c r="BO95">
        <v>9.1300000000000008</v>
      </c>
      <c r="BP95">
        <v>0</v>
      </c>
      <c r="BQ95">
        <v>4.42</v>
      </c>
      <c r="BR95">
        <v>2.15</v>
      </c>
      <c r="BS95">
        <v>0.45</v>
      </c>
      <c r="BT95">
        <v>0</v>
      </c>
      <c r="BU95">
        <v>0</v>
      </c>
      <c r="BV95">
        <v>0</v>
      </c>
      <c r="BW95">
        <f t="shared" si="5"/>
        <v>62.550000000000011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4.0343999999999998</v>
      </c>
      <c r="K96">
        <v>215.5301</v>
      </c>
      <c r="L96">
        <v>428.15</v>
      </c>
      <c r="M96">
        <v>86</v>
      </c>
      <c r="N96">
        <v>118.125</v>
      </c>
      <c r="O96">
        <v>123.66562500000001</v>
      </c>
      <c r="P96">
        <v>137.25</v>
      </c>
      <c r="Q96">
        <v>21.82</v>
      </c>
      <c r="R96">
        <v>42.390099999999997</v>
      </c>
      <c r="S96">
        <v>26.3901</v>
      </c>
      <c r="T96">
        <v>0</v>
      </c>
      <c r="U96">
        <v>418.77</v>
      </c>
      <c r="V96">
        <v>20.37</v>
      </c>
      <c r="W96">
        <v>44.609900000000003</v>
      </c>
      <c r="X96">
        <v>146.26089999999999</v>
      </c>
      <c r="Y96">
        <v>0</v>
      </c>
      <c r="Z96">
        <v>13.1076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26.622</v>
      </c>
      <c r="AG96">
        <v>38.7684</v>
      </c>
      <c r="AH96">
        <v>152.94049999999999</v>
      </c>
      <c r="AI96">
        <v>19.094999999999999</v>
      </c>
      <c r="AJ96">
        <v>0</v>
      </c>
      <c r="AK96">
        <v>51.267600000000002</v>
      </c>
      <c r="AL96">
        <v>79.364599999999996</v>
      </c>
      <c r="AM96">
        <v>15.804048</v>
      </c>
      <c r="AN96">
        <v>0.68867999999999996</v>
      </c>
      <c r="AO96">
        <v>19.11</v>
      </c>
      <c r="AP96">
        <v>8.8389000000000006</v>
      </c>
      <c r="AQ96">
        <v>43.847999999999999</v>
      </c>
      <c r="AR96">
        <v>48.576000000000001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62.550000000000011</v>
      </c>
      <c r="BA96">
        <f t="shared" si="4"/>
        <v>2654.3536200000008</v>
      </c>
      <c r="BB96">
        <v>93</v>
      </c>
      <c r="BD96">
        <v>16.05</v>
      </c>
      <c r="BE96">
        <v>3.81</v>
      </c>
      <c r="BF96">
        <v>1.0900000000000001</v>
      </c>
      <c r="BG96">
        <v>4.09</v>
      </c>
      <c r="BH96">
        <v>5.81</v>
      </c>
      <c r="BI96">
        <v>4.78</v>
      </c>
      <c r="BJ96">
        <v>3.11</v>
      </c>
      <c r="BK96">
        <v>3.45</v>
      </c>
      <c r="BL96">
        <v>2.1</v>
      </c>
      <c r="BM96">
        <v>1.59</v>
      </c>
      <c r="BN96">
        <v>0.52</v>
      </c>
      <c r="BO96">
        <v>9.1300000000000008</v>
      </c>
      <c r="BP96">
        <v>0</v>
      </c>
      <c r="BQ96">
        <v>4.42</v>
      </c>
      <c r="BR96">
        <v>2.15</v>
      </c>
      <c r="BS96">
        <v>0.45</v>
      </c>
      <c r="BT96">
        <v>0</v>
      </c>
      <c r="BU96">
        <v>0</v>
      </c>
      <c r="BV96">
        <v>0</v>
      </c>
      <c r="BW96">
        <f t="shared" si="5"/>
        <v>62.550000000000011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4.0343999999999998</v>
      </c>
      <c r="K97">
        <v>215.5301</v>
      </c>
      <c r="L97">
        <v>428.15</v>
      </c>
      <c r="M97">
        <v>86</v>
      </c>
      <c r="N97">
        <v>118.125</v>
      </c>
      <c r="O97">
        <v>123.66562500000001</v>
      </c>
      <c r="P97">
        <v>137.25</v>
      </c>
      <c r="Q97">
        <v>21.82</v>
      </c>
      <c r="R97">
        <v>42.390099999999997</v>
      </c>
      <c r="S97">
        <v>26.3901</v>
      </c>
      <c r="T97">
        <v>0</v>
      </c>
      <c r="U97">
        <v>418.77</v>
      </c>
      <c r="V97">
        <v>20.37</v>
      </c>
      <c r="W97">
        <v>44.609900000000003</v>
      </c>
      <c r="X97">
        <v>146.26089999999999</v>
      </c>
      <c r="Y97">
        <v>0</v>
      </c>
      <c r="Z97">
        <v>13.1076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26.622</v>
      </c>
      <c r="AG97">
        <v>38.7684</v>
      </c>
      <c r="AH97">
        <v>152.94049999999999</v>
      </c>
      <c r="AI97">
        <v>19.094999999999999</v>
      </c>
      <c r="AJ97">
        <v>0</v>
      </c>
      <c r="AK97">
        <v>51.267600000000002</v>
      </c>
      <c r="AL97">
        <v>79.364599999999996</v>
      </c>
      <c r="AM97">
        <v>15.804048</v>
      </c>
      <c r="AN97">
        <v>0.68867999999999996</v>
      </c>
      <c r="AO97">
        <v>19.404</v>
      </c>
      <c r="AP97">
        <v>4.3554000000000004</v>
      </c>
      <c r="AQ97">
        <v>43.847999999999999</v>
      </c>
      <c r="AR97">
        <v>48.576000000000001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62.100000000000016</v>
      </c>
      <c r="BA97">
        <f t="shared" si="4"/>
        <v>2649.7141200000001</v>
      </c>
      <c r="BB97">
        <v>94</v>
      </c>
      <c r="BD97">
        <v>16.05</v>
      </c>
      <c r="BE97">
        <v>3.81</v>
      </c>
      <c r="BF97">
        <v>1.0900000000000001</v>
      </c>
      <c r="BG97">
        <v>4.09</v>
      </c>
      <c r="BH97">
        <v>5.81</v>
      </c>
      <c r="BI97">
        <v>4.33</v>
      </c>
      <c r="BJ97">
        <v>3.11</v>
      </c>
      <c r="BK97">
        <v>3.45</v>
      </c>
      <c r="BL97">
        <v>2.1</v>
      </c>
      <c r="BM97">
        <v>1.59</v>
      </c>
      <c r="BN97">
        <v>0.52</v>
      </c>
      <c r="BO97">
        <v>9.1300000000000008</v>
      </c>
      <c r="BP97">
        <v>0</v>
      </c>
      <c r="BQ97">
        <v>4.42</v>
      </c>
      <c r="BR97">
        <v>2.15</v>
      </c>
      <c r="BS97">
        <v>0.45</v>
      </c>
      <c r="BT97">
        <v>0</v>
      </c>
      <c r="BU97">
        <v>0</v>
      </c>
      <c r="BV97">
        <v>0</v>
      </c>
      <c r="BW97">
        <f t="shared" si="5"/>
        <v>62.100000000000016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4.0343999999999998</v>
      </c>
      <c r="K98">
        <v>215.5301</v>
      </c>
      <c r="L98">
        <v>428.15</v>
      </c>
      <c r="M98">
        <v>86</v>
      </c>
      <c r="N98">
        <v>118.125</v>
      </c>
      <c r="O98">
        <v>123.66562500000001</v>
      </c>
      <c r="P98">
        <v>137.25</v>
      </c>
      <c r="Q98">
        <v>21.82</v>
      </c>
      <c r="R98">
        <v>42.390099999999997</v>
      </c>
      <c r="S98">
        <v>26.3901</v>
      </c>
      <c r="T98">
        <v>0</v>
      </c>
      <c r="U98">
        <v>418.77</v>
      </c>
      <c r="V98">
        <v>20.37</v>
      </c>
      <c r="W98">
        <v>44.609900000000003</v>
      </c>
      <c r="X98">
        <v>146.26089999999999</v>
      </c>
      <c r="Y98">
        <v>0</v>
      </c>
      <c r="Z98">
        <v>13.1076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17.9452</v>
      </c>
      <c r="AG98">
        <v>38.7684</v>
      </c>
      <c r="AH98">
        <v>152.94049999999999</v>
      </c>
      <c r="AI98">
        <v>19.094999999999999</v>
      </c>
      <c r="AJ98">
        <v>0</v>
      </c>
      <c r="AK98">
        <v>51.267600000000002</v>
      </c>
      <c r="AL98">
        <v>79.364599999999996</v>
      </c>
      <c r="AM98">
        <v>15.804048</v>
      </c>
      <c r="AN98">
        <v>0.68867999999999996</v>
      </c>
      <c r="AO98">
        <v>19.404</v>
      </c>
      <c r="AP98">
        <v>4.3554000000000004</v>
      </c>
      <c r="AQ98">
        <v>43.847999999999999</v>
      </c>
      <c r="AR98">
        <v>48.576000000000001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61.600000000000016</v>
      </c>
      <c r="BA98">
        <f t="shared" si="4"/>
        <v>2640.5373199999999</v>
      </c>
      <c r="BB98">
        <v>95</v>
      </c>
      <c r="BD98">
        <v>16.05</v>
      </c>
      <c r="BE98">
        <v>3.81</v>
      </c>
      <c r="BF98">
        <v>1.0900000000000001</v>
      </c>
      <c r="BG98">
        <v>4.09</v>
      </c>
      <c r="BH98">
        <v>5.81</v>
      </c>
      <c r="BI98">
        <v>3.83</v>
      </c>
      <c r="BJ98">
        <v>3.11</v>
      </c>
      <c r="BK98">
        <v>3.45</v>
      </c>
      <c r="BL98">
        <v>2.1</v>
      </c>
      <c r="BM98">
        <v>1.59</v>
      </c>
      <c r="BN98">
        <v>0.52</v>
      </c>
      <c r="BO98">
        <v>9.1300000000000008</v>
      </c>
      <c r="BP98">
        <v>0</v>
      </c>
      <c r="BQ98">
        <v>4.42</v>
      </c>
      <c r="BR98">
        <v>2.15</v>
      </c>
      <c r="BS98">
        <v>0.45</v>
      </c>
      <c r="BT98">
        <v>0</v>
      </c>
      <c r="BU98">
        <v>0</v>
      </c>
      <c r="BV98">
        <v>0</v>
      </c>
      <c r="BW98">
        <f t="shared" si="5"/>
        <v>61.600000000000016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9.6672350000000073E-2</v>
      </c>
      <c r="K99">
        <f t="shared" si="6"/>
        <v>3.5156103694999992</v>
      </c>
      <c r="L99">
        <f t="shared" si="6"/>
        <v>8.083511072499995</v>
      </c>
      <c r="M99">
        <f t="shared" si="6"/>
        <v>1.8860815000000013</v>
      </c>
      <c r="N99">
        <f t="shared" si="6"/>
        <v>2.8270305749999998</v>
      </c>
      <c r="O99">
        <f t="shared" si="6"/>
        <v>2.9679749999999947</v>
      </c>
      <c r="P99">
        <f t="shared" si="6"/>
        <v>3.2237374499999993</v>
      </c>
      <c r="Q99">
        <f t="shared" si="6"/>
        <v>0.34552197824999964</v>
      </c>
      <c r="R99">
        <f t="shared" si="6"/>
        <v>0.6993715417500006</v>
      </c>
      <c r="S99">
        <f t="shared" si="6"/>
        <v>0.43516603150000011</v>
      </c>
      <c r="T99">
        <f t="shared" si="6"/>
        <v>0</v>
      </c>
      <c r="U99">
        <f t="shared" si="6"/>
        <v>9.5279512499999921</v>
      </c>
      <c r="V99">
        <f t="shared" si="6"/>
        <v>0.25533295000000006</v>
      </c>
      <c r="W99">
        <f t="shared" si="6"/>
        <v>0.79185397499999965</v>
      </c>
      <c r="X99">
        <f t="shared" si="6"/>
        <v>2.7232030499999995</v>
      </c>
      <c r="Y99">
        <f t="shared" si="6"/>
        <v>0</v>
      </c>
      <c r="Z99">
        <f t="shared" si="6"/>
        <v>0.27694425000000011</v>
      </c>
      <c r="AA99">
        <f t="shared" si="6"/>
        <v>1.0238399999999988</v>
      </c>
      <c r="AB99">
        <f t="shared" si="6"/>
        <v>0.9544813199999983</v>
      </c>
      <c r="AC99">
        <f t="shared" si="6"/>
        <v>0.70200376799999975</v>
      </c>
      <c r="AD99">
        <f t="shared" si="6"/>
        <v>0.88414529999999858</v>
      </c>
      <c r="AE99">
        <f t="shared" si="6"/>
        <v>1.1781814660000007</v>
      </c>
      <c r="AF99">
        <f t="shared" si="6"/>
        <v>0.27410799999999996</v>
      </c>
      <c r="AG99">
        <f t="shared" si="6"/>
        <v>0.93044159999999887</v>
      </c>
      <c r="AH99">
        <f t="shared" si="6"/>
        <v>3.6758278500000041</v>
      </c>
      <c r="AI99">
        <f t="shared" si="6"/>
        <v>0.54229800000000017</v>
      </c>
      <c r="AJ99">
        <f t="shared" si="6"/>
        <v>0</v>
      </c>
      <c r="AK99">
        <f t="shared" si="6"/>
        <v>1.2304224000000012</v>
      </c>
      <c r="AL99">
        <f t="shared" si="6"/>
        <v>1.9201178499999985</v>
      </c>
      <c r="AM99">
        <f t="shared" si="6"/>
        <v>0.19994800049999994</v>
      </c>
      <c r="AN99">
        <f t="shared" si="6"/>
        <v>1.6528319999999989E-2</v>
      </c>
      <c r="AO99">
        <f t="shared" si="6"/>
        <v>0.48598200000000008</v>
      </c>
      <c r="AP99">
        <f t="shared" si="6"/>
        <v>0.25216485</v>
      </c>
      <c r="AQ99">
        <f t="shared" si="6"/>
        <v>0.39626999999999973</v>
      </c>
      <c r="AR99">
        <f t="shared" si="6"/>
        <v>1.180728</v>
      </c>
      <c r="AS99">
        <f t="shared" si="6"/>
        <v>0.76669944299999981</v>
      </c>
      <c r="AT99">
        <f t="shared" si="6"/>
        <v>0.26935153150000019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1.5287450000000005</v>
      </c>
      <c r="BA99">
        <f t="shared" si="4"/>
        <v>56.068248042499988</v>
      </c>
      <c r="BD99">
        <f t="shared" ref="BD99:BW99" si="7">SUM(BD3:BD98)/4000</f>
        <v>0.39195749999999929</v>
      </c>
      <c r="BE99">
        <f t="shared" si="7"/>
        <v>0.1169275000000001</v>
      </c>
      <c r="BF99">
        <f t="shared" si="7"/>
        <v>2.6495000000000039E-2</v>
      </c>
      <c r="BG99">
        <f t="shared" si="7"/>
        <v>9.7200000000000036E-2</v>
      </c>
      <c r="BH99">
        <f t="shared" si="7"/>
        <v>0.13875999999999988</v>
      </c>
      <c r="BI99">
        <f t="shared" si="7"/>
        <v>0.11364999999999982</v>
      </c>
      <c r="BJ99">
        <f t="shared" si="7"/>
        <v>7.5440000000000118E-2</v>
      </c>
      <c r="BK99">
        <f t="shared" si="7"/>
        <v>8.1057499999999991E-2</v>
      </c>
      <c r="BL99">
        <f t="shared" si="7"/>
        <v>4.8517499999999991E-2</v>
      </c>
      <c r="BM99">
        <f t="shared" si="7"/>
        <v>3.8160000000000062E-2</v>
      </c>
      <c r="BN99">
        <f t="shared" si="7"/>
        <v>1.232000000000001E-2</v>
      </c>
      <c r="BO99">
        <f t="shared" si="7"/>
        <v>0.21993499999999988</v>
      </c>
      <c r="BP99">
        <f t="shared" si="7"/>
        <v>0</v>
      </c>
      <c r="BQ99">
        <f t="shared" si="7"/>
        <v>0.10504000000000009</v>
      </c>
      <c r="BR99">
        <f t="shared" si="7"/>
        <v>5.2440000000000112E-2</v>
      </c>
      <c r="BS99">
        <f t="shared" si="7"/>
        <v>1.0845000000000016E-2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1.5287450000000005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3.57938</v>
      </c>
      <c r="K3">
        <v>208.50381899999999</v>
      </c>
      <c r="L3">
        <v>421.23981900000001</v>
      </c>
      <c r="M3">
        <v>82.228999999999999</v>
      </c>
      <c r="N3">
        <v>114.274125</v>
      </c>
      <c r="O3">
        <v>119.63412599999999</v>
      </c>
      <c r="P3">
        <v>132.77565000000001</v>
      </c>
      <c r="Q3">
        <v>20.584047000000002</v>
      </c>
      <c r="R3">
        <v>40.266089999999998</v>
      </c>
      <c r="S3">
        <v>24.849603999999999</v>
      </c>
      <c r="T3">
        <v>0</v>
      </c>
      <c r="U3">
        <v>327.585825</v>
      </c>
      <c r="V3">
        <v>19.705938</v>
      </c>
      <c r="W3">
        <v>43.160066999999998</v>
      </c>
      <c r="X3">
        <v>141.492795</v>
      </c>
      <c r="Y3">
        <v>0</v>
      </c>
      <c r="Z3">
        <v>12.680292</v>
      </c>
      <c r="AA3">
        <v>41.269283999999999</v>
      </c>
      <c r="AB3">
        <v>38.222090000000001</v>
      </c>
      <c r="AC3">
        <v>28.115359999999999</v>
      </c>
      <c r="AD3">
        <v>35.398811000000002</v>
      </c>
      <c r="AE3">
        <v>31.774059999999999</v>
      </c>
      <c r="AF3">
        <v>8.5847079999999991</v>
      </c>
      <c r="AG3">
        <v>37.504550000000002</v>
      </c>
      <c r="AH3">
        <v>147.95464000000001</v>
      </c>
      <c r="AI3">
        <v>30.171755000000001</v>
      </c>
      <c r="AJ3">
        <v>0</v>
      </c>
      <c r="AK3">
        <v>49.596276000000003</v>
      </c>
      <c r="AL3">
        <v>76.777314000000004</v>
      </c>
      <c r="AM3">
        <v>15.288836</v>
      </c>
      <c r="AN3">
        <v>0.66622899999999996</v>
      </c>
      <c r="AO3">
        <v>18.487013999999999</v>
      </c>
      <c r="AP3">
        <v>12.516318</v>
      </c>
      <c r="AQ3">
        <v>42.418554999999998</v>
      </c>
      <c r="AR3">
        <v>51.798465999999998</v>
      </c>
      <c r="AS3">
        <v>31.232316000000001</v>
      </c>
      <c r="AT3">
        <v>10.880928000000001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64.109999999999985</v>
      </c>
      <c r="BA3">
        <f>SUM(B3:AZ3)</f>
        <v>2485.3280870000008</v>
      </c>
      <c r="BD3">
        <v>15.53</v>
      </c>
      <c r="BE3">
        <v>7.38</v>
      </c>
      <c r="BF3">
        <v>1.05</v>
      </c>
      <c r="BG3">
        <v>3.96</v>
      </c>
      <c r="BH3">
        <v>5.62</v>
      </c>
      <c r="BI3">
        <v>4.62</v>
      </c>
      <c r="BJ3">
        <v>3.01</v>
      </c>
      <c r="BK3">
        <v>3.22</v>
      </c>
      <c r="BL3">
        <v>2.0499999999999998</v>
      </c>
      <c r="BM3">
        <v>1.54</v>
      </c>
      <c r="BN3">
        <v>0.5</v>
      </c>
      <c r="BO3">
        <v>8.83</v>
      </c>
      <c r="BP3">
        <v>0</v>
      </c>
      <c r="BQ3">
        <v>4.28</v>
      </c>
      <c r="BR3">
        <v>2.08</v>
      </c>
      <c r="BS3">
        <v>0.44</v>
      </c>
      <c r="BT3">
        <v>0</v>
      </c>
      <c r="BU3">
        <v>0</v>
      </c>
      <c r="BV3">
        <v>0</v>
      </c>
      <c r="BW3">
        <f>SUM(BD3:BV3)</f>
        <v>64.109999999999985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3.57938</v>
      </c>
      <c r="K4">
        <v>208.50381899999999</v>
      </c>
      <c r="L4">
        <v>421.23981900000001</v>
      </c>
      <c r="M4">
        <v>82.228999999999999</v>
      </c>
      <c r="N4">
        <v>114.274125</v>
      </c>
      <c r="O4">
        <v>119.63412599999999</v>
      </c>
      <c r="P4">
        <v>132.77565000000001</v>
      </c>
      <c r="Q4">
        <v>20.584047000000002</v>
      </c>
      <c r="R4">
        <v>40.266089999999998</v>
      </c>
      <c r="S4">
        <v>24.849603999999999</v>
      </c>
      <c r="T4">
        <v>0</v>
      </c>
      <c r="U4">
        <v>327.585825</v>
      </c>
      <c r="V4">
        <v>19.705938</v>
      </c>
      <c r="W4">
        <v>43.160066999999998</v>
      </c>
      <c r="X4">
        <v>141.492795</v>
      </c>
      <c r="Y4">
        <v>0</v>
      </c>
      <c r="Z4">
        <v>12.680292</v>
      </c>
      <c r="AA4">
        <v>41.269283999999999</v>
      </c>
      <c r="AB4">
        <v>38.222090000000001</v>
      </c>
      <c r="AC4">
        <v>28.115359999999999</v>
      </c>
      <c r="AD4">
        <v>35.398811000000002</v>
      </c>
      <c r="AE4">
        <v>31.774059999999999</v>
      </c>
      <c r="AF4">
        <v>8.5847079999999991</v>
      </c>
      <c r="AG4">
        <v>37.504550000000002</v>
      </c>
      <c r="AH4">
        <v>147.95464000000001</v>
      </c>
      <c r="AI4">
        <v>30.171755000000001</v>
      </c>
      <c r="AJ4">
        <v>0</v>
      </c>
      <c r="AK4">
        <v>49.596276000000003</v>
      </c>
      <c r="AL4">
        <v>76.777314000000004</v>
      </c>
      <c r="AM4">
        <v>15.288836</v>
      </c>
      <c r="AN4">
        <v>0.66622899999999996</v>
      </c>
      <c r="AO4">
        <v>18.487013999999999</v>
      </c>
      <c r="AP4">
        <v>12.516318</v>
      </c>
      <c r="AQ4">
        <v>42.418554999999998</v>
      </c>
      <c r="AR4">
        <v>51.798465999999998</v>
      </c>
      <c r="AS4">
        <v>31.232316000000001</v>
      </c>
      <c r="AT4">
        <v>10.880928000000001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64.109999999999985</v>
      </c>
      <c r="BA4">
        <f t="shared" ref="BA4:BA67" si="1">SUM(B4:AZ4)</f>
        <v>2485.3280870000008</v>
      </c>
      <c r="BD4">
        <v>15.53</v>
      </c>
      <c r="BE4">
        <v>7.38</v>
      </c>
      <c r="BF4">
        <v>1.05</v>
      </c>
      <c r="BG4">
        <v>3.96</v>
      </c>
      <c r="BH4">
        <v>5.62</v>
      </c>
      <c r="BI4">
        <v>4.62</v>
      </c>
      <c r="BJ4">
        <v>3.01</v>
      </c>
      <c r="BK4">
        <v>3.22</v>
      </c>
      <c r="BL4">
        <v>2.0499999999999998</v>
      </c>
      <c r="BM4">
        <v>1.54</v>
      </c>
      <c r="BN4">
        <v>0.5</v>
      </c>
      <c r="BO4">
        <v>8.83</v>
      </c>
      <c r="BP4">
        <v>0</v>
      </c>
      <c r="BQ4">
        <v>4.28</v>
      </c>
      <c r="BR4">
        <v>2.08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64.109999999999985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4.5528750000000002</v>
      </c>
      <c r="K5">
        <v>208.50381899999999</v>
      </c>
      <c r="L5">
        <v>421.23981900000001</v>
      </c>
      <c r="M5">
        <v>82.228999999999999</v>
      </c>
      <c r="N5">
        <v>114.274125</v>
      </c>
      <c r="O5">
        <v>119.63412599999999</v>
      </c>
      <c r="P5">
        <v>132.77565000000001</v>
      </c>
      <c r="Q5">
        <v>20.584047000000002</v>
      </c>
      <c r="R5">
        <v>40.266089999999998</v>
      </c>
      <c r="S5">
        <v>24.849603999999999</v>
      </c>
      <c r="T5">
        <v>0</v>
      </c>
      <c r="U5">
        <v>334.11577499999999</v>
      </c>
      <c r="V5">
        <v>19.705938</v>
      </c>
      <c r="W5">
        <v>43.155616999999999</v>
      </c>
      <c r="X5">
        <v>141.492795</v>
      </c>
      <c r="Y5">
        <v>0</v>
      </c>
      <c r="Z5">
        <v>12.680292</v>
      </c>
      <c r="AA5">
        <v>41.269283999999999</v>
      </c>
      <c r="AB5">
        <v>38.222090000000001</v>
      </c>
      <c r="AC5">
        <v>28.115359999999999</v>
      </c>
      <c r="AD5">
        <v>35.398811000000002</v>
      </c>
      <c r="AE5">
        <v>47.824924000000003</v>
      </c>
      <c r="AF5">
        <v>8.5847079999999991</v>
      </c>
      <c r="AG5">
        <v>37.504550000000002</v>
      </c>
      <c r="AH5">
        <v>147.95464000000001</v>
      </c>
      <c r="AI5">
        <v>30.171755000000001</v>
      </c>
      <c r="AJ5">
        <v>0</v>
      </c>
      <c r="AK5">
        <v>49.596276000000003</v>
      </c>
      <c r="AL5">
        <v>76.777314000000004</v>
      </c>
      <c r="AM5">
        <v>10.213190000000001</v>
      </c>
      <c r="AN5">
        <v>0.66622899999999996</v>
      </c>
      <c r="AO5">
        <v>18.487013999999999</v>
      </c>
      <c r="AP5">
        <v>12.516318</v>
      </c>
      <c r="AQ5">
        <v>42.418554999999998</v>
      </c>
      <c r="AR5">
        <v>46.992421999999998</v>
      </c>
      <c r="AS5">
        <v>31.232316000000001</v>
      </c>
      <c r="AT5">
        <v>10.880928000000001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64.109999999999985</v>
      </c>
      <c r="BA5">
        <f t="shared" si="1"/>
        <v>2498.9962560000004</v>
      </c>
      <c r="BD5">
        <v>15.53</v>
      </c>
      <c r="BE5">
        <v>7.38</v>
      </c>
      <c r="BF5">
        <v>1.05</v>
      </c>
      <c r="BG5">
        <v>3.96</v>
      </c>
      <c r="BH5">
        <v>5.62</v>
      </c>
      <c r="BI5">
        <v>4.62</v>
      </c>
      <c r="BJ5">
        <v>3.01</v>
      </c>
      <c r="BK5">
        <v>3.22</v>
      </c>
      <c r="BL5">
        <v>2.0499999999999998</v>
      </c>
      <c r="BM5">
        <v>1.54</v>
      </c>
      <c r="BN5">
        <v>0.5</v>
      </c>
      <c r="BO5">
        <v>8.83</v>
      </c>
      <c r="BP5">
        <v>0</v>
      </c>
      <c r="BQ5">
        <v>4.28</v>
      </c>
      <c r="BR5">
        <v>2.08</v>
      </c>
      <c r="BS5">
        <v>0.44</v>
      </c>
      <c r="BT5">
        <v>0</v>
      </c>
      <c r="BU5">
        <v>0</v>
      </c>
      <c r="BV5">
        <v>0</v>
      </c>
      <c r="BW5">
        <f t="shared" si="2"/>
        <v>64.109999999999985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4.5528750000000002</v>
      </c>
      <c r="K6">
        <v>208.50381899999999</v>
      </c>
      <c r="L6">
        <v>421.23981900000001</v>
      </c>
      <c r="M6">
        <v>82.228999999999999</v>
      </c>
      <c r="N6">
        <v>114.274125</v>
      </c>
      <c r="O6">
        <v>119.63412599999999</v>
      </c>
      <c r="P6">
        <v>132.77565000000001</v>
      </c>
      <c r="Q6">
        <v>20.584047000000002</v>
      </c>
      <c r="R6">
        <v>40.266089999999998</v>
      </c>
      <c r="S6">
        <v>24.849603999999999</v>
      </c>
      <c r="T6">
        <v>0</v>
      </c>
      <c r="U6">
        <v>334.11577499999999</v>
      </c>
      <c r="V6">
        <v>19.705938</v>
      </c>
      <c r="W6">
        <v>43.155616999999999</v>
      </c>
      <c r="X6">
        <v>141.492795</v>
      </c>
      <c r="Y6">
        <v>0</v>
      </c>
      <c r="Z6">
        <v>12.680292</v>
      </c>
      <c r="AA6">
        <v>41.269283999999999</v>
      </c>
      <c r="AB6">
        <v>38.222090000000001</v>
      </c>
      <c r="AC6">
        <v>28.115359999999999</v>
      </c>
      <c r="AD6">
        <v>35.398811000000002</v>
      </c>
      <c r="AE6">
        <v>47.824924000000003</v>
      </c>
      <c r="AF6">
        <v>8.5847079999999991</v>
      </c>
      <c r="AG6">
        <v>37.504550000000002</v>
      </c>
      <c r="AH6">
        <v>147.95464000000001</v>
      </c>
      <c r="AI6">
        <v>30.171755000000001</v>
      </c>
      <c r="AJ6">
        <v>0</v>
      </c>
      <c r="AK6">
        <v>49.596276000000003</v>
      </c>
      <c r="AL6">
        <v>76.777314000000004</v>
      </c>
      <c r="AM6">
        <v>10.213190000000001</v>
      </c>
      <c r="AN6">
        <v>0.66622899999999996</v>
      </c>
      <c r="AO6">
        <v>18.487013999999999</v>
      </c>
      <c r="AP6">
        <v>12.516318</v>
      </c>
      <c r="AQ6">
        <v>42.418554999999998</v>
      </c>
      <c r="AR6">
        <v>46.992421999999998</v>
      </c>
      <c r="AS6">
        <v>30.857527999999999</v>
      </c>
      <c r="AT6">
        <v>10.880928000000001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64.109999999999985</v>
      </c>
      <c r="BA6">
        <f t="shared" si="1"/>
        <v>2498.6214680000003</v>
      </c>
      <c r="BD6">
        <v>15.53</v>
      </c>
      <c r="BE6">
        <v>7.38</v>
      </c>
      <c r="BF6">
        <v>1.05</v>
      </c>
      <c r="BG6">
        <v>3.96</v>
      </c>
      <c r="BH6">
        <v>5.62</v>
      </c>
      <c r="BI6">
        <v>4.62</v>
      </c>
      <c r="BJ6">
        <v>3.01</v>
      </c>
      <c r="BK6">
        <v>3.22</v>
      </c>
      <c r="BL6">
        <v>2.0499999999999998</v>
      </c>
      <c r="BM6">
        <v>1.54</v>
      </c>
      <c r="BN6">
        <v>0.5</v>
      </c>
      <c r="BO6">
        <v>8.83</v>
      </c>
      <c r="BP6">
        <v>0</v>
      </c>
      <c r="BQ6">
        <v>4.28</v>
      </c>
      <c r="BR6">
        <v>2.08</v>
      </c>
      <c r="BS6">
        <v>0.44</v>
      </c>
      <c r="BT6">
        <v>0</v>
      </c>
      <c r="BU6">
        <v>0</v>
      </c>
      <c r="BV6">
        <v>0</v>
      </c>
      <c r="BW6">
        <f t="shared" si="2"/>
        <v>64.109999999999985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4.5528750000000002</v>
      </c>
      <c r="K7">
        <v>172.91762299999999</v>
      </c>
      <c r="L7">
        <v>421.23981900000001</v>
      </c>
      <c r="M7">
        <v>82.228999999999999</v>
      </c>
      <c r="N7">
        <v>114.274125</v>
      </c>
      <c r="O7">
        <v>119.63412599999999</v>
      </c>
      <c r="P7">
        <v>132.77565000000001</v>
      </c>
      <c r="Q7">
        <v>20.584047000000002</v>
      </c>
      <c r="R7">
        <v>40.266089999999998</v>
      </c>
      <c r="S7">
        <v>24.849603999999999</v>
      </c>
      <c r="T7">
        <v>0</v>
      </c>
      <c r="U7">
        <v>334.11577499999999</v>
      </c>
      <c r="V7">
        <v>19.705938</v>
      </c>
      <c r="W7">
        <v>43.155616999999999</v>
      </c>
      <c r="X7">
        <v>141.492795</v>
      </c>
      <c r="Y7">
        <v>0</v>
      </c>
      <c r="Z7">
        <v>12.680292</v>
      </c>
      <c r="AA7">
        <v>41.269283999999999</v>
      </c>
      <c r="AB7">
        <v>38.222090000000001</v>
      </c>
      <c r="AC7">
        <v>28.115359999999999</v>
      </c>
      <c r="AD7">
        <v>35.398811000000002</v>
      </c>
      <c r="AE7">
        <v>47.824924000000003</v>
      </c>
      <c r="AF7">
        <v>8.5847079999999991</v>
      </c>
      <c r="AG7">
        <v>37.504550000000002</v>
      </c>
      <c r="AH7">
        <v>147.95464000000001</v>
      </c>
      <c r="AI7">
        <v>14.778002000000001</v>
      </c>
      <c r="AJ7">
        <v>0</v>
      </c>
      <c r="AK7">
        <v>49.596276000000003</v>
      </c>
      <c r="AL7">
        <v>76.777314000000004</v>
      </c>
      <c r="AM7">
        <v>10.213190000000001</v>
      </c>
      <c r="AN7">
        <v>0.66622899999999996</v>
      </c>
      <c r="AO7">
        <v>18.487013999999999</v>
      </c>
      <c r="AP7">
        <v>12.516318</v>
      </c>
      <c r="AQ7">
        <v>31.813915999999999</v>
      </c>
      <c r="AR7">
        <v>46.992421999999998</v>
      </c>
      <c r="AS7">
        <v>30.857527999999999</v>
      </c>
      <c r="AT7">
        <v>10.880928000000001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64.109999999999985</v>
      </c>
      <c r="BA7">
        <f t="shared" si="1"/>
        <v>2437.0368800000006</v>
      </c>
      <c r="BD7">
        <v>15.53</v>
      </c>
      <c r="BE7">
        <v>7.38</v>
      </c>
      <c r="BF7">
        <v>1.05</v>
      </c>
      <c r="BG7">
        <v>3.96</v>
      </c>
      <c r="BH7">
        <v>5.62</v>
      </c>
      <c r="BI7">
        <v>4.62</v>
      </c>
      <c r="BJ7">
        <v>3.01</v>
      </c>
      <c r="BK7">
        <v>3.22</v>
      </c>
      <c r="BL7">
        <v>2.0499999999999998</v>
      </c>
      <c r="BM7">
        <v>1.54</v>
      </c>
      <c r="BN7">
        <v>0.5</v>
      </c>
      <c r="BO7">
        <v>8.83</v>
      </c>
      <c r="BP7">
        <v>0</v>
      </c>
      <c r="BQ7">
        <v>4.28</v>
      </c>
      <c r="BR7">
        <v>2.08</v>
      </c>
      <c r="BS7">
        <v>0.44</v>
      </c>
      <c r="BT7">
        <v>0</v>
      </c>
      <c r="BU7">
        <v>0</v>
      </c>
      <c r="BV7">
        <v>0</v>
      </c>
      <c r="BW7">
        <f t="shared" si="2"/>
        <v>64.109999999999985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4.5528750000000002</v>
      </c>
      <c r="K8">
        <v>164.21102300000001</v>
      </c>
      <c r="L8">
        <v>370.65931</v>
      </c>
      <c r="M8">
        <v>82.228999999999999</v>
      </c>
      <c r="N8">
        <v>114.274125</v>
      </c>
      <c r="O8">
        <v>119.63412599999999</v>
      </c>
      <c r="P8">
        <v>132.77565000000001</v>
      </c>
      <c r="Q8">
        <v>20.584047000000002</v>
      </c>
      <c r="R8">
        <v>40.266089999999998</v>
      </c>
      <c r="S8">
        <v>24.849603999999999</v>
      </c>
      <c r="T8">
        <v>0</v>
      </c>
      <c r="U8">
        <v>334.11577499999999</v>
      </c>
      <c r="V8">
        <v>19.705938</v>
      </c>
      <c r="W8">
        <v>43.155616999999999</v>
      </c>
      <c r="X8">
        <v>141.492795</v>
      </c>
      <c r="Y8">
        <v>0</v>
      </c>
      <c r="Z8">
        <v>12.680292</v>
      </c>
      <c r="AA8">
        <v>41.269283999999999</v>
      </c>
      <c r="AB8">
        <v>38.222090000000001</v>
      </c>
      <c r="AC8">
        <v>28.115359999999999</v>
      </c>
      <c r="AD8">
        <v>35.398811000000002</v>
      </c>
      <c r="AE8">
        <v>47.824924000000003</v>
      </c>
      <c r="AF8">
        <v>8.5847079999999991</v>
      </c>
      <c r="AG8">
        <v>37.504550000000002</v>
      </c>
      <c r="AH8">
        <v>147.95464000000001</v>
      </c>
      <c r="AI8">
        <v>14.778002000000001</v>
      </c>
      <c r="AJ8">
        <v>0</v>
      </c>
      <c r="AK8">
        <v>49.596276000000003</v>
      </c>
      <c r="AL8">
        <v>76.777314000000004</v>
      </c>
      <c r="AM8">
        <v>10.213190000000001</v>
      </c>
      <c r="AN8">
        <v>0.66622899999999996</v>
      </c>
      <c r="AO8">
        <v>18.487013999999999</v>
      </c>
      <c r="AP8">
        <v>12.516318</v>
      </c>
      <c r="AQ8">
        <v>31.813915999999999</v>
      </c>
      <c r="AR8">
        <v>46.992421999999998</v>
      </c>
      <c r="AS8">
        <v>30.857527999999999</v>
      </c>
      <c r="AT8">
        <v>8.5945029999999996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64.109999999999985</v>
      </c>
      <c r="BA8">
        <f t="shared" si="1"/>
        <v>2375.4633459999995</v>
      </c>
      <c r="BD8">
        <v>15.53</v>
      </c>
      <c r="BE8">
        <v>7.38</v>
      </c>
      <c r="BF8">
        <v>1.05</v>
      </c>
      <c r="BG8">
        <v>3.96</v>
      </c>
      <c r="BH8">
        <v>5.62</v>
      </c>
      <c r="BI8">
        <v>4.62</v>
      </c>
      <c r="BJ8">
        <v>3.01</v>
      </c>
      <c r="BK8">
        <v>3.22</v>
      </c>
      <c r="BL8">
        <v>2.0499999999999998</v>
      </c>
      <c r="BM8">
        <v>1.54</v>
      </c>
      <c r="BN8">
        <v>0.5</v>
      </c>
      <c r="BO8">
        <v>8.83</v>
      </c>
      <c r="BP8">
        <v>0</v>
      </c>
      <c r="BQ8">
        <v>4.28</v>
      </c>
      <c r="BR8">
        <v>2.08</v>
      </c>
      <c r="BS8">
        <v>0.44</v>
      </c>
      <c r="BT8">
        <v>0</v>
      </c>
      <c r="BU8">
        <v>0</v>
      </c>
      <c r="BV8">
        <v>0</v>
      </c>
      <c r="BW8">
        <f t="shared" si="2"/>
        <v>64.109999999999985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4.5528750000000002</v>
      </c>
      <c r="K9">
        <v>137.16948400000001</v>
      </c>
      <c r="L9">
        <v>370.65931</v>
      </c>
      <c r="M9">
        <v>82.228999999999999</v>
      </c>
      <c r="N9">
        <v>114.274125</v>
      </c>
      <c r="O9">
        <v>119.63412599999999</v>
      </c>
      <c r="P9">
        <v>132.77565000000001</v>
      </c>
      <c r="Q9">
        <v>16.042684000000001</v>
      </c>
      <c r="R9">
        <v>31.008431000000002</v>
      </c>
      <c r="S9">
        <v>19.350822999999998</v>
      </c>
      <c r="T9">
        <v>0</v>
      </c>
      <c r="U9">
        <v>334.11577499999999</v>
      </c>
      <c r="V9">
        <v>19.705938</v>
      </c>
      <c r="W9">
        <v>43.155616999999999</v>
      </c>
      <c r="X9">
        <v>141.492795</v>
      </c>
      <c r="Y9">
        <v>0</v>
      </c>
      <c r="Z9">
        <v>12.680292</v>
      </c>
      <c r="AA9">
        <v>41.269283999999999</v>
      </c>
      <c r="AB9">
        <v>38.222090000000001</v>
      </c>
      <c r="AC9">
        <v>28.115359999999999</v>
      </c>
      <c r="AD9">
        <v>35.398811000000002</v>
      </c>
      <c r="AE9">
        <v>47.824924000000003</v>
      </c>
      <c r="AF9">
        <v>8.5847079999999991</v>
      </c>
      <c r="AG9">
        <v>37.504550000000002</v>
      </c>
      <c r="AH9">
        <v>147.95464000000001</v>
      </c>
      <c r="AI9">
        <v>14.778002000000001</v>
      </c>
      <c r="AJ9">
        <v>0</v>
      </c>
      <c r="AK9">
        <v>49.596276000000003</v>
      </c>
      <c r="AL9">
        <v>76.777314000000004</v>
      </c>
      <c r="AM9">
        <v>10.213190000000001</v>
      </c>
      <c r="AN9">
        <v>0.66622899999999996</v>
      </c>
      <c r="AO9">
        <v>18.487013999999999</v>
      </c>
      <c r="AP9">
        <v>12.516318</v>
      </c>
      <c r="AQ9">
        <v>21.209278000000001</v>
      </c>
      <c r="AR9">
        <v>46.992421999999998</v>
      </c>
      <c r="AS9">
        <v>30.857527999999999</v>
      </c>
      <c r="AT9">
        <v>10.880928000000001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64.109999999999985</v>
      </c>
      <c r="BA9">
        <f t="shared" si="1"/>
        <v>2320.8057909999998</v>
      </c>
      <c r="BD9">
        <v>15.53</v>
      </c>
      <c r="BE9">
        <v>7.38</v>
      </c>
      <c r="BF9">
        <v>1.05</v>
      </c>
      <c r="BG9">
        <v>3.96</v>
      </c>
      <c r="BH9">
        <v>5.62</v>
      </c>
      <c r="BI9">
        <v>4.62</v>
      </c>
      <c r="BJ9">
        <v>3.01</v>
      </c>
      <c r="BK9">
        <v>3.22</v>
      </c>
      <c r="BL9">
        <v>2.0499999999999998</v>
      </c>
      <c r="BM9">
        <v>1.54</v>
      </c>
      <c r="BN9">
        <v>0.5</v>
      </c>
      <c r="BO9">
        <v>8.83</v>
      </c>
      <c r="BP9">
        <v>0</v>
      </c>
      <c r="BQ9">
        <v>4.28</v>
      </c>
      <c r="BR9">
        <v>2.08</v>
      </c>
      <c r="BS9">
        <v>0.44</v>
      </c>
      <c r="BT9">
        <v>0</v>
      </c>
      <c r="BU9">
        <v>0</v>
      </c>
      <c r="BV9">
        <v>0</v>
      </c>
      <c r="BW9">
        <f t="shared" si="2"/>
        <v>64.109999999999985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4.5528750000000002</v>
      </c>
      <c r="K10">
        <v>167.158884</v>
      </c>
      <c r="L10">
        <v>370.65931</v>
      </c>
      <c r="M10">
        <v>82.228999999999999</v>
      </c>
      <c r="N10">
        <v>114.274125</v>
      </c>
      <c r="O10">
        <v>119.63412599999999</v>
      </c>
      <c r="P10">
        <v>132.77565000000001</v>
      </c>
      <c r="Q10">
        <v>16.042684000000001</v>
      </c>
      <c r="R10">
        <v>30.586963000000001</v>
      </c>
      <c r="S10">
        <v>18.95185</v>
      </c>
      <c r="T10">
        <v>0</v>
      </c>
      <c r="U10">
        <v>334.11577499999999</v>
      </c>
      <c r="V10">
        <v>15.836338</v>
      </c>
      <c r="W10">
        <v>34.752490999999999</v>
      </c>
      <c r="X10">
        <v>141.492795</v>
      </c>
      <c r="Y10">
        <v>0</v>
      </c>
      <c r="Z10">
        <v>12.680292</v>
      </c>
      <c r="AA10">
        <v>41.269283999999999</v>
      </c>
      <c r="AB10">
        <v>38.222090000000001</v>
      </c>
      <c r="AC10">
        <v>28.115359999999999</v>
      </c>
      <c r="AD10">
        <v>35.398811000000002</v>
      </c>
      <c r="AE10">
        <v>47.824924000000003</v>
      </c>
      <c r="AF10">
        <v>8.5847079999999991</v>
      </c>
      <c r="AG10">
        <v>37.504550000000002</v>
      </c>
      <c r="AH10">
        <v>147.95464000000001</v>
      </c>
      <c r="AI10">
        <v>14.778002000000001</v>
      </c>
      <c r="AJ10">
        <v>0</v>
      </c>
      <c r="AK10">
        <v>49.596276000000003</v>
      </c>
      <c r="AL10">
        <v>76.777314000000004</v>
      </c>
      <c r="AM10">
        <v>5.1065950000000004</v>
      </c>
      <c r="AN10">
        <v>0.66622899999999996</v>
      </c>
      <c r="AO10">
        <v>18.487013999999999</v>
      </c>
      <c r="AP10">
        <v>12.516318</v>
      </c>
      <c r="AQ10">
        <v>21.209278000000001</v>
      </c>
      <c r="AR10">
        <v>46.992421999999998</v>
      </c>
      <c r="AS10">
        <v>31.232316000000001</v>
      </c>
      <c r="AT10">
        <v>10.880928000000001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64.109999999999985</v>
      </c>
      <c r="BA10">
        <f t="shared" si="1"/>
        <v>2332.970217</v>
      </c>
      <c r="BD10">
        <v>15.53</v>
      </c>
      <c r="BE10">
        <v>7.38</v>
      </c>
      <c r="BF10">
        <v>1.05</v>
      </c>
      <c r="BG10">
        <v>3.96</v>
      </c>
      <c r="BH10">
        <v>5.62</v>
      </c>
      <c r="BI10">
        <v>4.62</v>
      </c>
      <c r="BJ10">
        <v>3.01</v>
      </c>
      <c r="BK10">
        <v>3.22</v>
      </c>
      <c r="BL10">
        <v>2.0499999999999998</v>
      </c>
      <c r="BM10">
        <v>1.54</v>
      </c>
      <c r="BN10">
        <v>0.5</v>
      </c>
      <c r="BO10">
        <v>8.83</v>
      </c>
      <c r="BP10">
        <v>0</v>
      </c>
      <c r="BQ10">
        <v>4.28</v>
      </c>
      <c r="BR10">
        <v>2.08</v>
      </c>
      <c r="BS10">
        <v>0.44</v>
      </c>
      <c r="BT10">
        <v>0</v>
      </c>
      <c r="BU10">
        <v>0</v>
      </c>
      <c r="BV10">
        <v>0</v>
      </c>
      <c r="BW10">
        <f t="shared" si="2"/>
        <v>64.109999999999985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3.57938</v>
      </c>
      <c r="K11">
        <v>143.941284</v>
      </c>
      <c r="L11">
        <v>370.65931</v>
      </c>
      <c r="M11">
        <v>82.228999999999999</v>
      </c>
      <c r="N11">
        <v>114.274125</v>
      </c>
      <c r="O11">
        <v>119.63412599999999</v>
      </c>
      <c r="P11">
        <v>132.77565000000001</v>
      </c>
      <c r="Q11">
        <v>16.042684000000001</v>
      </c>
      <c r="R11">
        <v>30.586963000000001</v>
      </c>
      <c r="S11">
        <v>18.95185</v>
      </c>
      <c r="T11">
        <v>0</v>
      </c>
      <c r="U11">
        <v>334.11577499999999</v>
      </c>
      <c r="V11">
        <v>15.836338</v>
      </c>
      <c r="W11">
        <v>34.752490999999999</v>
      </c>
      <c r="X11">
        <v>141.492795</v>
      </c>
      <c r="Y11">
        <v>0</v>
      </c>
      <c r="Z11">
        <v>12.680292</v>
      </c>
      <c r="AA11">
        <v>41.269283999999999</v>
      </c>
      <c r="AB11">
        <v>38.222090000000001</v>
      </c>
      <c r="AC11">
        <v>28.115359999999999</v>
      </c>
      <c r="AD11">
        <v>35.398811000000002</v>
      </c>
      <c r="AE11">
        <v>47.824924000000003</v>
      </c>
      <c r="AF11">
        <v>8.5847079999999991</v>
      </c>
      <c r="AG11">
        <v>37.504550000000002</v>
      </c>
      <c r="AH11">
        <v>147.95464000000001</v>
      </c>
      <c r="AI11">
        <v>18.472503</v>
      </c>
      <c r="AJ11">
        <v>0</v>
      </c>
      <c r="AK11">
        <v>49.596276000000003</v>
      </c>
      <c r="AL11">
        <v>76.777314000000004</v>
      </c>
      <c r="AM11">
        <v>0</v>
      </c>
      <c r="AN11">
        <v>0.66622899999999996</v>
      </c>
      <c r="AO11">
        <v>18.487013999999999</v>
      </c>
      <c r="AP11">
        <v>12.516318</v>
      </c>
      <c r="AQ11">
        <v>10.604639000000001</v>
      </c>
      <c r="AR11">
        <v>46.992421999999998</v>
      </c>
      <c r="AS11">
        <v>31.232316000000001</v>
      </c>
      <c r="AT11">
        <v>10.880928000000001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64.27</v>
      </c>
      <c r="BA11">
        <f t="shared" si="1"/>
        <v>2296.9223889999998</v>
      </c>
      <c r="BD11">
        <v>16.399999999999999</v>
      </c>
      <c r="BE11">
        <v>7.21</v>
      </c>
      <c r="BF11">
        <v>1.1100000000000001</v>
      </c>
      <c r="BG11">
        <v>3.84</v>
      </c>
      <c r="BH11">
        <v>5.45</v>
      </c>
      <c r="BI11">
        <v>4.54</v>
      </c>
      <c r="BJ11">
        <v>3.11</v>
      </c>
      <c r="BK11">
        <v>3.22</v>
      </c>
      <c r="BL11">
        <v>1.96</v>
      </c>
      <c r="BM11">
        <v>1.54</v>
      </c>
      <c r="BN11">
        <v>0.48</v>
      </c>
      <c r="BO11">
        <v>8.6199999999999992</v>
      </c>
      <c r="BP11">
        <v>0</v>
      </c>
      <c r="BQ11">
        <v>4.1500000000000004</v>
      </c>
      <c r="BR11">
        <v>2.2000000000000002</v>
      </c>
      <c r="BS11">
        <v>0.44</v>
      </c>
      <c r="BT11">
        <v>0</v>
      </c>
      <c r="BU11">
        <v>0</v>
      </c>
      <c r="BV11">
        <v>0</v>
      </c>
      <c r="BW11">
        <f t="shared" si="2"/>
        <v>64.27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3.57938</v>
      </c>
      <c r="K12">
        <v>132.33248399999999</v>
      </c>
      <c r="L12">
        <v>370.65931</v>
      </c>
      <c r="M12">
        <v>82.228999999999999</v>
      </c>
      <c r="N12">
        <v>114.274125</v>
      </c>
      <c r="O12">
        <v>119.63412599999999</v>
      </c>
      <c r="P12">
        <v>132.77565000000001</v>
      </c>
      <c r="Q12">
        <v>16.042684000000001</v>
      </c>
      <c r="R12">
        <v>30.586963000000001</v>
      </c>
      <c r="S12">
        <v>18.95185</v>
      </c>
      <c r="T12">
        <v>0</v>
      </c>
      <c r="U12">
        <v>334.11577499999999</v>
      </c>
      <c r="V12">
        <v>15.836338</v>
      </c>
      <c r="W12">
        <v>34.752490999999999</v>
      </c>
      <c r="X12">
        <v>113.43819499999999</v>
      </c>
      <c r="Y12">
        <v>0</v>
      </c>
      <c r="Z12">
        <v>12.680292</v>
      </c>
      <c r="AA12">
        <v>41.269283999999999</v>
      </c>
      <c r="AB12">
        <v>38.222090000000001</v>
      </c>
      <c r="AC12">
        <v>28.115359999999999</v>
      </c>
      <c r="AD12">
        <v>35.398811000000002</v>
      </c>
      <c r="AE12">
        <v>47.824924000000003</v>
      </c>
      <c r="AF12">
        <v>8.5847079999999991</v>
      </c>
      <c r="AG12">
        <v>37.504550000000002</v>
      </c>
      <c r="AH12">
        <v>147.95464000000001</v>
      </c>
      <c r="AI12">
        <v>18.472503</v>
      </c>
      <c r="AJ12">
        <v>0</v>
      </c>
      <c r="AK12">
        <v>49.596276000000003</v>
      </c>
      <c r="AL12">
        <v>76.777314000000004</v>
      </c>
      <c r="AM12">
        <v>0</v>
      </c>
      <c r="AN12">
        <v>0.66622899999999996</v>
      </c>
      <c r="AO12">
        <v>18.487013999999999</v>
      </c>
      <c r="AP12">
        <v>12.516318</v>
      </c>
      <c r="AQ12">
        <v>0</v>
      </c>
      <c r="AR12">
        <v>46.992421999999998</v>
      </c>
      <c r="AS12">
        <v>31.232316000000001</v>
      </c>
      <c r="AT12">
        <v>10.880928000000001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64.27</v>
      </c>
      <c r="BA12">
        <f t="shared" si="1"/>
        <v>2246.6543499999998</v>
      </c>
      <c r="BD12">
        <v>16.399999999999999</v>
      </c>
      <c r="BE12">
        <v>7.21</v>
      </c>
      <c r="BF12">
        <v>1.1100000000000001</v>
      </c>
      <c r="BG12">
        <v>3.84</v>
      </c>
      <c r="BH12">
        <v>5.45</v>
      </c>
      <c r="BI12">
        <v>4.54</v>
      </c>
      <c r="BJ12">
        <v>3.11</v>
      </c>
      <c r="BK12">
        <v>3.22</v>
      </c>
      <c r="BL12">
        <v>1.96</v>
      </c>
      <c r="BM12">
        <v>1.54</v>
      </c>
      <c r="BN12">
        <v>0.48</v>
      </c>
      <c r="BO12">
        <v>8.6199999999999992</v>
      </c>
      <c r="BP12">
        <v>0</v>
      </c>
      <c r="BQ12">
        <v>4.1500000000000004</v>
      </c>
      <c r="BR12">
        <v>2.2000000000000002</v>
      </c>
      <c r="BS12">
        <v>0.44</v>
      </c>
      <c r="BT12">
        <v>0</v>
      </c>
      <c r="BU12">
        <v>0</v>
      </c>
      <c r="BV12">
        <v>0</v>
      </c>
      <c r="BW12">
        <f t="shared" si="2"/>
        <v>64.27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3.57938</v>
      </c>
      <c r="K13">
        <v>132.33248399999999</v>
      </c>
      <c r="L13">
        <v>346.81338399999999</v>
      </c>
      <c r="M13">
        <v>82.228999999999999</v>
      </c>
      <c r="N13">
        <v>114.274125</v>
      </c>
      <c r="O13">
        <v>119.63412599999999</v>
      </c>
      <c r="P13">
        <v>132.77565000000001</v>
      </c>
      <c r="Q13">
        <v>16.042684000000001</v>
      </c>
      <c r="R13">
        <v>30.586963000000001</v>
      </c>
      <c r="S13">
        <v>18.95185</v>
      </c>
      <c r="T13">
        <v>0</v>
      </c>
      <c r="U13">
        <v>334.11577499999999</v>
      </c>
      <c r="V13">
        <v>15.836338</v>
      </c>
      <c r="W13">
        <v>34.752490999999999</v>
      </c>
      <c r="X13">
        <v>113.43819499999999</v>
      </c>
      <c r="Y13">
        <v>0</v>
      </c>
      <c r="Z13">
        <v>12.680292</v>
      </c>
      <c r="AA13">
        <v>41.269283999999999</v>
      </c>
      <c r="AB13">
        <v>38.222090000000001</v>
      </c>
      <c r="AC13">
        <v>28.115359999999999</v>
      </c>
      <c r="AD13">
        <v>35.398811000000002</v>
      </c>
      <c r="AE13">
        <v>47.824924000000003</v>
      </c>
      <c r="AF13">
        <v>8.5847079999999991</v>
      </c>
      <c r="AG13">
        <v>37.504550000000002</v>
      </c>
      <c r="AH13">
        <v>147.95464000000001</v>
      </c>
      <c r="AI13">
        <v>18.472503</v>
      </c>
      <c r="AJ13">
        <v>0</v>
      </c>
      <c r="AK13">
        <v>49.596276000000003</v>
      </c>
      <c r="AL13">
        <v>76.777314000000004</v>
      </c>
      <c r="AM13">
        <v>0</v>
      </c>
      <c r="AN13">
        <v>0.66622899999999996</v>
      </c>
      <c r="AO13">
        <v>18.487013999999999</v>
      </c>
      <c r="AP13">
        <v>12.516318</v>
      </c>
      <c r="AQ13">
        <v>0</v>
      </c>
      <c r="AR13">
        <v>46.992421999999998</v>
      </c>
      <c r="AS13">
        <v>30.857527999999999</v>
      </c>
      <c r="AT13">
        <v>10.880928000000001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64.27</v>
      </c>
      <c r="BA13">
        <f t="shared" si="1"/>
        <v>2222.4336359999998</v>
      </c>
      <c r="BD13">
        <v>16.399999999999999</v>
      </c>
      <c r="BE13">
        <v>7.21</v>
      </c>
      <c r="BF13">
        <v>1.1100000000000001</v>
      </c>
      <c r="BG13">
        <v>3.84</v>
      </c>
      <c r="BH13">
        <v>5.45</v>
      </c>
      <c r="BI13">
        <v>4.54</v>
      </c>
      <c r="BJ13">
        <v>3.11</v>
      </c>
      <c r="BK13">
        <v>3.22</v>
      </c>
      <c r="BL13">
        <v>1.96</v>
      </c>
      <c r="BM13">
        <v>1.54</v>
      </c>
      <c r="BN13">
        <v>0.48</v>
      </c>
      <c r="BO13">
        <v>8.6199999999999992</v>
      </c>
      <c r="BP13">
        <v>0</v>
      </c>
      <c r="BQ13">
        <v>4.1500000000000004</v>
      </c>
      <c r="BR13">
        <v>2.2000000000000002</v>
      </c>
      <c r="BS13">
        <v>0.44</v>
      </c>
      <c r="BT13">
        <v>0</v>
      </c>
      <c r="BU13">
        <v>0</v>
      </c>
      <c r="BV13">
        <v>0</v>
      </c>
      <c r="BW13">
        <f t="shared" si="2"/>
        <v>64.27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3.57938</v>
      </c>
      <c r="K14">
        <v>132.33248399999999</v>
      </c>
      <c r="L14">
        <v>331.33498400000002</v>
      </c>
      <c r="M14">
        <v>82.228999999999999</v>
      </c>
      <c r="N14">
        <v>114.274125</v>
      </c>
      <c r="O14">
        <v>119.63412599999999</v>
      </c>
      <c r="P14">
        <v>132.77565000000001</v>
      </c>
      <c r="Q14">
        <v>16.042684000000001</v>
      </c>
      <c r="R14">
        <v>30.586963000000001</v>
      </c>
      <c r="S14">
        <v>18.95185</v>
      </c>
      <c r="T14">
        <v>0</v>
      </c>
      <c r="U14">
        <v>334.11577499999999</v>
      </c>
      <c r="V14">
        <v>7.0285479999999998</v>
      </c>
      <c r="W14">
        <v>34.752490999999999</v>
      </c>
      <c r="X14">
        <v>113.43819499999999</v>
      </c>
      <c r="Y14">
        <v>0</v>
      </c>
      <c r="Z14">
        <v>12.680292</v>
      </c>
      <c r="AA14">
        <v>41.269283999999999</v>
      </c>
      <c r="AB14">
        <v>38.222090000000001</v>
      </c>
      <c r="AC14">
        <v>28.115359999999999</v>
      </c>
      <c r="AD14">
        <v>35.398811000000002</v>
      </c>
      <c r="AE14">
        <v>47.824924000000003</v>
      </c>
      <c r="AF14">
        <v>8.5847079999999991</v>
      </c>
      <c r="AG14">
        <v>37.504550000000002</v>
      </c>
      <c r="AH14">
        <v>147.95464000000001</v>
      </c>
      <c r="AI14">
        <v>18.472503</v>
      </c>
      <c r="AJ14">
        <v>0</v>
      </c>
      <c r="AK14">
        <v>49.596276000000003</v>
      </c>
      <c r="AL14">
        <v>76.777314000000004</v>
      </c>
      <c r="AM14">
        <v>0</v>
      </c>
      <c r="AN14">
        <v>0.66622899999999996</v>
      </c>
      <c r="AO14">
        <v>18.487013999999999</v>
      </c>
      <c r="AP14">
        <v>12.516318</v>
      </c>
      <c r="AQ14">
        <v>0</v>
      </c>
      <c r="AR14">
        <v>46.992421999999998</v>
      </c>
      <c r="AS14">
        <v>30.857527999999999</v>
      </c>
      <c r="AT14">
        <v>10.880928000000001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64.27</v>
      </c>
      <c r="BA14">
        <f t="shared" si="1"/>
        <v>2198.1474459999999</v>
      </c>
      <c r="BD14">
        <v>16.399999999999999</v>
      </c>
      <c r="BE14">
        <v>7.21</v>
      </c>
      <c r="BF14">
        <v>1.1100000000000001</v>
      </c>
      <c r="BG14">
        <v>3.84</v>
      </c>
      <c r="BH14">
        <v>5.45</v>
      </c>
      <c r="BI14">
        <v>4.54</v>
      </c>
      <c r="BJ14">
        <v>3.11</v>
      </c>
      <c r="BK14">
        <v>3.22</v>
      </c>
      <c r="BL14">
        <v>1.96</v>
      </c>
      <c r="BM14">
        <v>1.54</v>
      </c>
      <c r="BN14">
        <v>0.48</v>
      </c>
      <c r="BO14">
        <v>8.6199999999999992</v>
      </c>
      <c r="BP14">
        <v>0</v>
      </c>
      <c r="BQ14">
        <v>4.1500000000000004</v>
      </c>
      <c r="BR14">
        <v>2.2000000000000002</v>
      </c>
      <c r="BS14">
        <v>0.44</v>
      </c>
      <c r="BT14">
        <v>0</v>
      </c>
      <c r="BU14">
        <v>0</v>
      </c>
      <c r="BV14">
        <v>0</v>
      </c>
      <c r="BW14">
        <f t="shared" si="2"/>
        <v>64.27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3.57938</v>
      </c>
      <c r="K15">
        <v>123.8272</v>
      </c>
      <c r="L15">
        <v>347.92492600000003</v>
      </c>
      <c r="M15">
        <v>82.228999999999999</v>
      </c>
      <c r="N15">
        <v>114.274125</v>
      </c>
      <c r="O15">
        <v>119.63412599999999</v>
      </c>
      <c r="P15">
        <v>132.77565000000001</v>
      </c>
      <c r="Q15">
        <v>12.173083999999999</v>
      </c>
      <c r="R15">
        <v>23.815162999999998</v>
      </c>
      <c r="S15">
        <v>15.08225</v>
      </c>
      <c r="T15">
        <v>0</v>
      </c>
      <c r="U15">
        <v>334.11577499999999</v>
      </c>
      <c r="V15">
        <v>10.74259</v>
      </c>
      <c r="W15">
        <v>34.752490999999999</v>
      </c>
      <c r="X15">
        <v>113.43819499999999</v>
      </c>
      <c r="Y15">
        <v>0</v>
      </c>
      <c r="Z15">
        <v>12.680292</v>
      </c>
      <c r="AA15">
        <v>41.269283999999999</v>
      </c>
      <c r="AB15">
        <v>38.222090000000001</v>
      </c>
      <c r="AC15">
        <v>28.115359999999999</v>
      </c>
      <c r="AD15">
        <v>35.398811000000002</v>
      </c>
      <c r="AE15">
        <v>47.824924000000003</v>
      </c>
      <c r="AF15">
        <v>8.5847079999999991</v>
      </c>
      <c r="AG15">
        <v>37.504550000000002</v>
      </c>
      <c r="AH15">
        <v>147.95464000000001</v>
      </c>
      <c r="AI15">
        <v>18.472503</v>
      </c>
      <c r="AJ15">
        <v>0</v>
      </c>
      <c r="AK15">
        <v>49.596276000000003</v>
      </c>
      <c r="AL15">
        <v>76.777314000000004</v>
      </c>
      <c r="AM15">
        <v>0</v>
      </c>
      <c r="AN15">
        <v>0.66622899999999996</v>
      </c>
      <c r="AO15">
        <v>18.487013999999999</v>
      </c>
      <c r="AP15">
        <v>10.533535000000001</v>
      </c>
      <c r="AQ15">
        <v>0</v>
      </c>
      <c r="AR15">
        <v>46.992421999999998</v>
      </c>
      <c r="AS15">
        <v>30.857527999999999</v>
      </c>
      <c r="AT15">
        <v>10.880928000000001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64.27</v>
      </c>
      <c r="BA15">
        <f t="shared" si="1"/>
        <v>2193.4523629999999</v>
      </c>
      <c r="BD15">
        <v>16.399999999999999</v>
      </c>
      <c r="BE15">
        <v>7.21</v>
      </c>
      <c r="BF15">
        <v>1.1100000000000001</v>
      </c>
      <c r="BG15">
        <v>3.84</v>
      </c>
      <c r="BH15">
        <v>5.45</v>
      </c>
      <c r="BI15">
        <v>4.54</v>
      </c>
      <c r="BJ15">
        <v>3.11</v>
      </c>
      <c r="BK15">
        <v>3.22</v>
      </c>
      <c r="BL15">
        <v>1.96</v>
      </c>
      <c r="BM15">
        <v>1.54</v>
      </c>
      <c r="BN15">
        <v>0.48</v>
      </c>
      <c r="BO15">
        <v>8.6199999999999992</v>
      </c>
      <c r="BP15">
        <v>0</v>
      </c>
      <c r="BQ15">
        <v>4.1500000000000004</v>
      </c>
      <c r="BR15">
        <v>2.2000000000000002</v>
      </c>
      <c r="BS15">
        <v>0.44</v>
      </c>
      <c r="BT15">
        <v>0</v>
      </c>
      <c r="BU15">
        <v>0</v>
      </c>
      <c r="BV15">
        <v>0</v>
      </c>
      <c r="BW15">
        <f t="shared" si="2"/>
        <v>64.27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3.57938</v>
      </c>
      <c r="K16">
        <v>150.9144</v>
      </c>
      <c r="L16">
        <v>347.92492600000003</v>
      </c>
      <c r="M16">
        <v>82.228999999999999</v>
      </c>
      <c r="N16">
        <v>114.274125</v>
      </c>
      <c r="O16">
        <v>119.63412599999999</v>
      </c>
      <c r="P16">
        <v>132.77565000000001</v>
      </c>
      <c r="Q16">
        <v>12.173083999999999</v>
      </c>
      <c r="R16">
        <v>23.815162999999998</v>
      </c>
      <c r="S16">
        <v>15.08225</v>
      </c>
      <c r="T16">
        <v>0</v>
      </c>
      <c r="U16">
        <v>334.11577499999999</v>
      </c>
      <c r="V16">
        <v>10.74259</v>
      </c>
      <c r="W16">
        <v>34.752490999999999</v>
      </c>
      <c r="X16">
        <v>113.43819499999999</v>
      </c>
      <c r="Y16">
        <v>0</v>
      </c>
      <c r="Z16">
        <v>12.680292</v>
      </c>
      <c r="AA16">
        <v>41.269283999999999</v>
      </c>
      <c r="AB16">
        <v>38.222090000000001</v>
      </c>
      <c r="AC16">
        <v>28.115359999999999</v>
      </c>
      <c r="AD16">
        <v>35.398811000000002</v>
      </c>
      <c r="AE16">
        <v>47.824924000000003</v>
      </c>
      <c r="AF16">
        <v>8.5847079999999991</v>
      </c>
      <c r="AG16">
        <v>37.504550000000002</v>
      </c>
      <c r="AH16">
        <v>147.95464000000001</v>
      </c>
      <c r="AI16">
        <v>18.472503</v>
      </c>
      <c r="AJ16">
        <v>0</v>
      </c>
      <c r="AK16">
        <v>49.596276000000003</v>
      </c>
      <c r="AL16">
        <v>76.777314000000004</v>
      </c>
      <c r="AM16">
        <v>0</v>
      </c>
      <c r="AN16">
        <v>0.66622899999999996</v>
      </c>
      <c r="AO16">
        <v>18.487013999999999</v>
      </c>
      <c r="AP16">
        <v>10.533535000000001</v>
      </c>
      <c r="AQ16">
        <v>0</v>
      </c>
      <c r="AR16">
        <v>51.798465999999998</v>
      </c>
      <c r="AS16">
        <v>30.857527999999999</v>
      </c>
      <c r="AT16">
        <v>10.880928000000001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64.27</v>
      </c>
      <c r="BA16">
        <f t="shared" si="1"/>
        <v>2225.3456070000002</v>
      </c>
      <c r="BD16">
        <v>16.399999999999999</v>
      </c>
      <c r="BE16">
        <v>7.21</v>
      </c>
      <c r="BF16">
        <v>1.1100000000000001</v>
      </c>
      <c r="BG16">
        <v>3.84</v>
      </c>
      <c r="BH16">
        <v>5.45</v>
      </c>
      <c r="BI16">
        <v>4.54</v>
      </c>
      <c r="BJ16">
        <v>3.11</v>
      </c>
      <c r="BK16">
        <v>3.22</v>
      </c>
      <c r="BL16">
        <v>1.96</v>
      </c>
      <c r="BM16">
        <v>1.54</v>
      </c>
      <c r="BN16">
        <v>0.48</v>
      </c>
      <c r="BO16">
        <v>8.6199999999999992</v>
      </c>
      <c r="BP16">
        <v>0</v>
      </c>
      <c r="BQ16">
        <v>4.1500000000000004</v>
      </c>
      <c r="BR16">
        <v>2.2000000000000002</v>
      </c>
      <c r="BS16">
        <v>0.44</v>
      </c>
      <c r="BT16">
        <v>0</v>
      </c>
      <c r="BU16">
        <v>0</v>
      </c>
      <c r="BV16">
        <v>0</v>
      </c>
      <c r="BW16">
        <f t="shared" si="2"/>
        <v>64.27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3.57938</v>
      </c>
      <c r="K17">
        <v>137.3708</v>
      </c>
      <c r="L17">
        <v>347.92492600000003</v>
      </c>
      <c r="M17">
        <v>82.228999999999999</v>
      </c>
      <c r="N17">
        <v>114.274125</v>
      </c>
      <c r="O17">
        <v>119.63412599999999</v>
      </c>
      <c r="P17">
        <v>132.77565000000001</v>
      </c>
      <c r="Q17">
        <v>12.173083999999999</v>
      </c>
      <c r="R17">
        <v>23.815162999999998</v>
      </c>
      <c r="S17">
        <v>15.08225</v>
      </c>
      <c r="T17">
        <v>0</v>
      </c>
      <c r="U17">
        <v>334.11577499999999</v>
      </c>
      <c r="V17">
        <v>10.74259</v>
      </c>
      <c r="W17">
        <v>34.752490999999999</v>
      </c>
      <c r="X17">
        <v>113.43819499999999</v>
      </c>
      <c r="Y17">
        <v>0</v>
      </c>
      <c r="Z17">
        <v>12.680292</v>
      </c>
      <c r="AA17">
        <v>41.269283999999999</v>
      </c>
      <c r="AB17">
        <v>38.222090000000001</v>
      </c>
      <c r="AC17">
        <v>28.115359999999999</v>
      </c>
      <c r="AD17">
        <v>35.398811000000002</v>
      </c>
      <c r="AE17">
        <v>47.824924000000003</v>
      </c>
      <c r="AF17">
        <v>8.5847079999999991</v>
      </c>
      <c r="AG17">
        <v>37.504550000000002</v>
      </c>
      <c r="AH17">
        <v>147.95464000000001</v>
      </c>
      <c r="AI17">
        <v>18.472503</v>
      </c>
      <c r="AJ17">
        <v>0</v>
      </c>
      <c r="AK17">
        <v>49.596276000000003</v>
      </c>
      <c r="AL17">
        <v>76.777314000000004</v>
      </c>
      <c r="AM17">
        <v>0</v>
      </c>
      <c r="AN17">
        <v>0.66622899999999996</v>
      </c>
      <c r="AO17">
        <v>18.487013999999999</v>
      </c>
      <c r="AP17">
        <v>10.533535000000001</v>
      </c>
      <c r="AQ17">
        <v>0</v>
      </c>
      <c r="AR17">
        <v>51.798465999999998</v>
      </c>
      <c r="AS17">
        <v>30.857527999999999</v>
      </c>
      <c r="AT17">
        <v>10.880928000000001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60.659999999999989</v>
      </c>
      <c r="BA17">
        <f t="shared" si="1"/>
        <v>2208.1920070000001</v>
      </c>
      <c r="BD17">
        <v>16.399999999999999</v>
      </c>
      <c r="BE17">
        <v>3.6</v>
      </c>
      <c r="BF17">
        <v>1.1100000000000001</v>
      </c>
      <c r="BG17">
        <v>3.84</v>
      </c>
      <c r="BH17">
        <v>5.45</v>
      </c>
      <c r="BI17">
        <v>4.54</v>
      </c>
      <c r="BJ17">
        <v>3.11</v>
      </c>
      <c r="BK17">
        <v>3.22</v>
      </c>
      <c r="BL17">
        <v>1.96</v>
      </c>
      <c r="BM17">
        <v>1.54</v>
      </c>
      <c r="BN17">
        <v>0.48</v>
      </c>
      <c r="BO17">
        <v>8.6199999999999992</v>
      </c>
      <c r="BP17">
        <v>0</v>
      </c>
      <c r="BQ17">
        <v>4.1500000000000004</v>
      </c>
      <c r="BR17">
        <v>2.2000000000000002</v>
      </c>
      <c r="BS17">
        <v>0.44</v>
      </c>
      <c r="BT17">
        <v>0</v>
      </c>
      <c r="BU17">
        <v>0</v>
      </c>
      <c r="BV17">
        <v>0</v>
      </c>
      <c r="BW17">
        <f t="shared" si="2"/>
        <v>60.659999999999989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3.57938</v>
      </c>
      <c r="K18">
        <v>150.9144</v>
      </c>
      <c r="L18">
        <v>347.92492600000003</v>
      </c>
      <c r="M18">
        <v>82.228999999999999</v>
      </c>
      <c r="N18">
        <v>114.274125</v>
      </c>
      <c r="O18">
        <v>119.63412599999999</v>
      </c>
      <c r="P18">
        <v>132.77565000000001</v>
      </c>
      <c r="Q18">
        <v>12.173083999999999</v>
      </c>
      <c r="R18">
        <v>23.815162999999998</v>
      </c>
      <c r="S18">
        <v>15.08225</v>
      </c>
      <c r="T18">
        <v>0</v>
      </c>
      <c r="U18">
        <v>334.11577499999999</v>
      </c>
      <c r="V18">
        <v>10.74259</v>
      </c>
      <c r="W18">
        <v>34.752490999999999</v>
      </c>
      <c r="X18">
        <v>113.43819499999999</v>
      </c>
      <c r="Y18">
        <v>0</v>
      </c>
      <c r="Z18">
        <v>12.680292</v>
      </c>
      <c r="AA18">
        <v>41.269283999999999</v>
      </c>
      <c r="AB18">
        <v>38.222090000000001</v>
      </c>
      <c r="AC18">
        <v>28.115359999999999</v>
      </c>
      <c r="AD18">
        <v>35.398811000000002</v>
      </c>
      <c r="AE18">
        <v>47.824924000000003</v>
      </c>
      <c r="AF18">
        <v>8.5847079999999991</v>
      </c>
      <c r="AG18">
        <v>37.504550000000002</v>
      </c>
      <c r="AH18">
        <v>147.95464000000001</v>
      </c>
      <c r="AI18">
        <v>18.472503</v>
      </c>
      <c r="AJ18">
        <v>0</v>
      </c>
      <c r="AK18">
        <v>49.596276000000003</v>
      </c>
      <c r="AL18">
        <v>76.777314000000004</v>
      </c>
      <c r="AM18">
        <v>0</v>
      </c>
      <c r="AN18">
        <v>0.66622899999999996</v>
      </c>
      <c r="AO18">
        <v>18.487013999999999</v>
      </c>
      <c r="AP18">
        <v>10.533535000000001</v>
      </c>
      <c r="AQ18">
        <v>0</v>
      </c>
      <c r="AR18">
        <v>51.798465999999998</v>
      </c>
      <c r="AS18">
        <v>30.857527999999999</v>
      </c>
      <c r="AT18">
        <v>10.880928000000001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60.659999999999989</v>
      </c>
      <c r="BA18">
        <f t="shared" si="1"/>
        <v>2221.7356070000001</v>
      </c>
      <c r="BD18">
        <v>16.399999999999999</v>
      </c>
      <c r="BE18">
        <v>3.6</v>
      </c>
      <c r="BF18">
        <v>1.1100000000000001</v>
      </c>
      <c r="BG18">
        <v>3.84</v>
      </c>
      <c r="BH18">
        <v>5.45</v>
      </c>
      <c r="BI18">
        <v>4.54</v>
      </c>
      <c r="BJ18">
        <v>3.11</v>
      </c>
      <c r="BK18">
        <v>3.22</v>
      </c>
      <c r="BL18">
        <v>1.96</v>
      </c>
      <c r="BM18">
        <v>1.54</v>
      </c>
      <c r="BN18">
        <v>0.48</v>
      </c>
      <c r="BO18">
        <v>8.6199999999999992</v>
      </c>
      <c r="BP18">
        <v>0</v>
      </c>
      <c r="BQ18">
        <v>4.1500000000000004</v>
      </c>
      <c r="BR18">
        <v>2.2000000000000002</v>
      </c>
      <c r="BS18">
        <v>0.44</v>
      </c>
      <c r="BT18">
        <v>0</v>
      </c>
      <c r="BU18">
        <v>0</v>
      </c>
      <c r="BV18">
        <v>0</v>
      </c>
      <c r="BW18">
        <f t="shared" si="2"/>
        <v>60.659999999999989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3.57938</v>
      </c>
      <c r="K19">
        <v>137.3708</v>
      </c>
      <c r="L19">
        <v>347.92492600000003</v>
      </c>
      <c r="M19">
        <v>82.228999999999999</v>
      </c>
      <c r="N19">
        <v>114.274125</v>
      </c>
      <c r="O19">
        <v>119.63412599999999</v>
      </c>
      <c r="P19">
        <v>132.77565000000001</v>
      </c>
      <c r="Q19">
        <v>12.173083999999999</v>
      </c>
      <c r="R19">
        <v>23.815162999999998</v>
      </c>
      <c r="S19">
        <v>15.08225</v>
      </c>
      <c r="T19">
        <v>0</v>
      </c>
      <c r="U19">
        <v>334.11577499999999</v>
      </c>
      <c r="V19">
        <v>10.74259</v>
      </c>
      <c r="W19">
        <v>34.752490999999999</v>
      </c>
      <c r="X19">
        <v>113.43819499999999</v>
      </c>
      <c r="Y19">
        <v>0</v>
      </c>
      <c r="Z19">
        <v>12.680292</v>
      </c>
      <c r="AA19">
        <v>41.269283999999999</v>
      </c>
      <c r="AB19">
        <v>38.222090000000001</v>
      </c>
      <c r="AC19">
        <v>28.115359999999999</v>
      </c>
      <c r="AD19">
        <v>35.398811000000002</v>
      </c>
      <c r="AE19">
        <v>47.824924000000003</v>
      </c>
      <c r="AF19">
        <v>8.5847079999999991</v>
      </c>
      <c r="AG19">
        <v>37.504550000000002</v>
      </c>
      <c r="AH19">
        <v>147.95464000000001</v>
      </c>
      <c r="AI19">
        <v>18.472503</v>
      </c>
      <c r="AJ19">
        <v>0</v>
      </c>
      <c r="AK19">
        <v>49.596276000000003</v>
      </c>
      <c r="AL19">
        <v>76.777314000000004</v>
      </c>
      <c r="AM19">
        <v>0</v>
      </c>
      <c r="AN19">
        <v>0.66622899999999996</v>
      </c>
      <c r="AO19">
        <v>18.487013999999999</v>
      </c>
      <c r="AP19">
        <v>10.657458999999999</v>
      </c>
      <c r="AQ19">
        <v>0</v>
      </c>
      <c r="AR19">
        <v>51.798465999999998</v>
      </c>
      <c r="AS19">
        <v>30.857527999999999</v>
      </c>
      <c r="AT19">
        <v>10.880928000000001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60.659999999999989</v>
      </c>
      <c r="BA19">
        <f t="shared" si="1"/>
        <v>2208.3159310000001</v>
      </c>
      <c r="BD19">
        <v>16.399999999999999</v>
      </c>
      <c r="BE19">
        <v>3.6</v>
      </c>
      <c r="BF19">
        <v>1.1100000000000001</v>
      </c>
      <c r="BG19">
        <v>3.84</v>
      </c>
      <c r="BH19">
        <v>5.45</v>
      </c>
      <c r="BI19">
        <v>4.54</v>
      </c>
      <c r="BJ19">
        <v>3.11</v>
      </c>
      <c r="BK19">
        <v>3.22</v>
      </c>
      <c r="BL19">
        <v>1.96</v>
      </c>
      <c r="BM19">
        <v>1.54</v>
      </c>
      <c r="BN19">
        <v>0.48</v>
      </c>
      <c r="BO19">
        <v>8.6199999999999992</v>
      </c>
      <c r="BP19">
        <v>0</v>
      </c>
      <c r="BQ19">
        <v>4.1500000000000004</v>
      </c>
      <c r="BR19">
        <v>2.2000000000000002</v>
      </c>
      <c r="BS19">
        <v>0.44</v>
      </c>
      <c r="BT19">
        <v>0</v>
      </c>
      <c r="BU19">
        <v>0</v>
      </c>
      <c r="BV19">
        <v>0</v>
      </c>
      <c r="BW19">
        <f t="shared" si="2"/>
        <v>60.659999999999989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3.57938</v>
      </c>
      <c r="K20">
        <v>115.1206</v>
      </c>
      <c r="L20">
        <v>347.92492600000003</v>
      </c>
      <c r="M20">
        <v>82.228999999999999</v>
      </c>
      <c r="N20">
        <v>114.274125</v>
      </c>
      <c r="O20">
        <v>119.63412599999999</v>
      </c>
      <c r="P20">
        <v>132.77565000000001</v>
      </c>
      <c r="Q20">
        <v>12.173083999999999</v>
      </c>
      <c r="R20">
        <v>23.815162999999998</v>
      </c>
      <c r="S20">
        <v>15.08225</v>
      </c>
      <c r="T20">
        <v>0</v>
      </c>
      <c r="U20">
        <v>334.11577499999999</v>
      </c>
      <c r="V20">
        <v>10.74259</v>
      </c>
      <c r="W20">
        <v>34.752490999999999</v>
      </c>
      <c r="X20">
        <v>113.43819499999999</v>
      </c>
      <c r="Y20">
        <v>0</v>
      </c>
      <c r="Z20">
        <v>12.680292</v>
      </c>
      <c r="AA20">
        <v>41.269283999999999</v>
      </c>
      <c r="AB20">
        <v>38.222090000000001</v>
      </c>
      <c r="AC20">
        <v>28.115359999999999</v>
      </c>
      <c r="AD20">
        <v>35.398811000000002</v>
      </c>
      <c r="AE20">
        <v>47.824924000000003</v>
      </c>
      <c r="AF20">
        <v>8.5847079999999991</v>
      </c>
      <c r="AG20">
        <v>37.504550000000002</v>
      </c>
      <c r="AH20">
        <v>147.95464000000001</v>
      </c>
      <c r="AI20">
        <v>18.472503</v>
      </c>
      <c r="AJ20">
        <v>0</v>
      </c>
      <c r="AK20">
        <v>49.596276000000003</v>
      </c>
      <c r="AL20">
        <v>76.777314000000004</v>
      </c>
      <c r="AM20">
        <v>0</v>
      </c>
      <c r="AN20">
        <v>0.66622899999999996</v>
      </c>
      <c r="AO20">
        <v>18.487013999999999</v>
      </c>
      <c r="AP20">
        <v>10.657458999999999</v>
      </c>
      <c r="AQ20">
        <v>0</v>
      </c>
      <c r="AR20">
        <v>46.992421999999998</v>
      </c>
      <c r="AS20">
        <v>30.857527999999999</v>
      </c>
      <c r="AT20">
        <v>10.880928000000001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60.659999999999989</v>
      </c>
      <c r="BA20">
        <f t="shared" si="1"/>
        <v>2181.2596869999998</v>
      </c>
      <c r="BD20">
        <v>16.399999999999999</v>
      </c>
      <c r="BE20">
        <v>3.6</v>
      </c>
      <c r="BF20">
        <v>1.1100000000000001</v>
      </c>
      <c r="BG20">
        <v>3.84</v>
      </c>
      <c r="BH20">
        <v>5.45</v>
      </c>
      <c r="BI20">
        <v>4.54</v>
      </c>
      <c r="BJ20">
        <v>3.11</v>
      </c>
      <c r="BK20">
        <v>3.22</v>
      </c>
      <c r="BL20">
        <v>1.96</v>
      </c>
      <c r="BM20">
        <v>1.54</v>
      </c>
      <c r="BN20">
        <v>0.48</v>
      </c>
      <c r="BO20">
        <v>8.6199999999999992</v>
      </c>
      <c r="BP20">
        <v>0</v>
      </c>
      <c r="BQ20">
        <v>4.1500000000000004</v>
      </c>
      <c r="BR20">
        <v>2.2000000000000002</v>
      </c>
      <c r="BS20">
        <v>0.44</v>
      </c>
      <c r="BT20">
        <v>0</v>
      </c>
      <c r="BU20">
        <v>0</v>
      </c>
      <c r="BV20">
        <v>0</v>
      </c>
      <c r="BW20">
        <f t="shared" si="2"/>
        <v>60.659999999999989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3.57938</v>
      </c>
      <c r="K21">
        <v>106.414</v>
      </c>
      <c r="L21">
        <v>347.92492600000003</v>
      </c>
      <c r="M21">
        <v>82.228999999999999</v>
      </c>
      <c r="N21">
        <v>114.274125</v>
      </c>
      <c r="O21">
        <v>119.63412599999999</v>
      </c>
      <c r="P21">
        <v>132.77565000000001</v>
      </c>
      <c r="Q21">
        <v>12.173083999999999</v>
      </c>
      <c r="R21">
        <v>23.815162999999998</v>
      </c>
      <c r="S21">
        <v>15.08225</v>
      </c>
      <c r="T21">
        <v>0</v>
      </c>
      <c r="U21">
        <v>334.11577499999999</v>
      </c>
      <c r="V21">
        <v>10.74259</v>
      </c>
      <c r="W21">
        <v>34.752490999999999</v>
      </c>
      <c r="X21">
        <v>113.43819499999999</v>
      </c>
      <c r="Y21">
        <v>0</v>
      </c>
      <c r="Z21">
        <v>12.680292</v>
      </c>
      <c r="AA21">
        <v>41.269283999999999</v>
      </c>
      <c r="AB21">
        <v>38.222090000000001</v>
      </c>
      <c r="AC21">
        <v>28.115359999999999</v>
      </c>
      <c r="AD21">
        <v>35.398811000000002</v>
      </c>
      <c r="AE21">
        <v>47.824924000000003</v>
      </c>
      <c r="AF21">
        <v>8.5847079999999991</v>
      </c>
      <c r="AG21">
        <v>37.504550000000002</v>
      </c>
      <c r="AH21">
        <v>147.95464000000001</v>
      </c>
      <c r="AI21">
        <v>18.472503</v>
      </c>
      <c r="AJ21">
        <v>0</v>
      </c>
      <c r="AK21">
        <v>49.596276000000003</v>
      </c>
      <c r="AL21">
        <v>76.777314000000004</v>
      </c>
      <c r="AM21">
        <v>0</v>
      </c>
      <c r="AN21">
        <v>0.66622899999999996</v>
      </c>
      <c r="AO21">
        <v>18.487013999999999</v>
      </c>
      <c r="AP21">
        <v>10.657458999999999</v>
      </c>
      <c r="AQ21">
        <v>0</v>
      </c>
      <c r="AR21">
        <v>46.992421999999998</v>
      </c>
      <c r="AS21">
        <v>30.857527999999999</v>
      </c>
      <c r="AT21">
        <v>10.880928000000001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60.659999999999989</v>
      </c>
      <c r="BA21">
        <f t="shared" si="1"/>
        <v>2172.5530869999998</v>
      </c>
      <c r="BD21">
        <v>16.399999999999999</v>
      </c>
      <c r="BE21">
        <v>3.6</v>
      </c>
      <c r="BF21">
        <v>1.1100000000000001</v>
      </c>
      <c r="BG21">
        <v>3.84</v>
      </c>
      <c r="BH21">
        <v>5.45</v>
      </c>
      <c r="BI21">
        <v>4.54</v>
      </c>
      <c r="BJ21">
        <v>3.11</v>
      </c>
      <c r="BK21">
        <v>3.22</v>
      </c>
      <c r="BL21">
        <v>1.96</v>
      </c>
      <c r="BM21">
        <v>1.54</v>
      </c>
      <c r="BN21">
        <v>0.48</v>
      </c>
      <c r="BO21">
        <v>8.6199999999999992</v>
      </c>
      <c r="BP21">
        <v>0</v>
      </c>
      <c r="BQ21">
        <v>4.1500000000000004</v>
      </c>
      <c r="BR21">
        <v>2.2000000000000002</v>
      </c>
      <c r="BS21">
        <v>0.44</v>
      </c>
      <c r="BT21">
        <v>0</v>
      </c>
      <c r="BU21">
        <v>0</v>
      </c>
      <c r="BV21">
        <v>0</v>
      </c>
      <c r="BW21">
        <f t="shared" si="2"/>
        <v>60.659999999999989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3.57938</v>
      </c>
      <c r="K22">
        <v>106.414</v>
      </c>
      <c r="L22">
        <v>347.92492600000003</v>
      </c>
      <c r="M22">
        <v>82.228999999999999</v>
      </c>
      <c r="N22">
        <v>114.274125</v>
      </c>
      <c r="O22">
        <v>119.63412599999999</v>
      </c>
      <c r="P22">
        <v>132.77565000000001</v>
      </c>
      <c r="Q22">
        <v>12.173083999999999</v>
      </c>
      <c r="R22">
        <v>23.815162999999998</v>
      </c>
      <c r="S22">
        <v>15.08225</v>
      </c>
      <c r="T22">
        <v>0</v>
      </c>
      <c r="U22">
        <v>334.11577499999999</v>
      </c>
      <c r="V22">
        <v>10.74259</v>
      </c>
      <c r="W22">
        <v>34.752490999999999</v>
      </c>
      <c r="X22">
        <v>113.43819499999999</v>
      </c>
      <c r="Y22">
        <v>0</v>
      </c>
      <c r="Z22">
        <v>12.680292</v>
      </c>
      <c r="AA22">
        <v>41.269283999999999</v>
      </c>
      <c r="AB22">
        <v>38.222090000000001</v>
      </c>
      <c r="AC22">
        <v>28.115359999999999</v>
      </c>
      <c r="AD22">
        <v>35.398811000000002</v>
      </c>
      <c r="AE22">
        <v>47.824924000000003</v>
      </c>
      <c r="AF22">
        <v>8.5847079999999991</v>
      </c>
      <c r="AG22">
        <v>37.504550000000002</v>
      </c>
      <c r="AH22">
        <v>147.95464000000001</v>
      </c>
      <c r="AI22">
        <v>18.472503</v>
      </c>
      <c r="AJ22">
        <v>0</v>
      </c>
      <c r="AK22">
        <v>49.596276000000003</v>
      </c>
      <c r="AL22">
        <v>76.777314000000004</v>
      </c>
      <c r="AM22">
        <v>4.5134049999999997</v>
      </c>
      <c r="AN22">
        <v>0.66622899999999996</v>
      </c>
      <c r="AO22">
        <v>18.487013999999999</v>
      </c>
      <c r="AP22">
        <v>10.657458999999999</v>
      </c>
      <c r="AQ22">
        <v>0</v>
      </c>
      <c r="AR22">
        <v>46.992421999999998</v>
      </c>
      <c r="AS22">
        <v>31.232316000000001</v>
      </c>
      <c r="AT22">
        <v>10.880928000000001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60.659999999999989</v>
      </c>
      <c r="BA22">
        <f t="shared" si="1"/>
        <v>2177.44128</v>
      </c>
      <c r="BD22">
        <v>16.399999999999999</v>
      </c>
      <c r="BE22">
        <v>3.6</v>
      </c>
      <c r="BF22">
        <v>1.1100000000000001</v>
      </c>
      <c r="BG22">
        <v>3.84</v>
      </c>
      <c r="BH22">
        <v>5.45</v>
      </c>
      <c r="BI22">
        <v>4.54</v>
      </c>
      <c r="BJ22">
        <v>3.11</v>
      </c>
      <c r="BK22">
        <v>3.22</v>
      </c>
      <c r="BL22">
        <v>1.96</v>
      </c>
      <c r="BM22">
        <v>1.54</v>
      </c>
      <c r="BN22">
        <v>0.48</v>
      </c>
      <c r="BO22">
        <v>8.6199999999999992</v>
      </c>
      <c r="BP22">
        <v>0</v>
      </c>
      <c r="BQ22">
        <v>4.1500000000000004</v>
      </c>
      <c r="BR22">
        <v>2.2000000000000002</v>
      </c>
      <c r="BS22">
        <v>0.44</v>
      </c>
      <c r="BT22">
        <v>0</v>
      </c>
      <c r="BU22">
        <v>0</v>
      </c>
      <c r="BV22">
        <v>0</v>
      </c>
      <c r="BW22">
        <f t="shared" si="2"/>
        <v>60.659999999999989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3.57938</v>
      </c>
      <c r="K23">
        <v>106.414</v>
      </c>
      <c r="L23">
        <v>347.92492600000003</v>
      </c>
      <c r="M23">
        <v>82.228999999999999</v>
      </c>
      <c r="N23">
        <v>114.274125</v>
      </c>
      <c r="O23">
        <v>119.63412599999999</v>
      </c>
      <c r="P23">
        <v>132.77565000000001</v>
      </c>
      <c r="Q23">
        <v>12.173083999999999</v>
      </c>
      <c r="R23">
        <v>23.815162999999998</v>
      </c>
      <c r="S23">
        <v>15.08225</v>
      </c>
      <c r="T23">
        <v>0</v>
      </c>
      <c r="U23">
        <v>355.88227499999999</v>
      </c>
      <c r="V23">
        <v>10.74259</v>
      </c>
      <c r="W23">
        <v>43.155616999999999</v>
      </c>
      <c r="X23">
        <v>141.492795</v>
      </c>
      <c r="Y23">
        <v>0</v>
      </c>
      <c r="Z23">
        <v>12.680292</v>
      </c>
      <c r="AA23">
        <v>41.269283999999999</v>
      </c>
      <c r="AB23">
        <v>38.222090000000001</v>
      </c>
      <c r="AC23">
        <v>28.115359999999999</v>
      </c>
      <c r="AD23">
        <v>35.398811000000002</v>
      </c>
      <c r="AE23">
        <v>47.824924000000003</v>
      </c>
      <c r="AF23">
        <v>8.5847079999999991</v>
      </c>
      <c r="AG23">
        <v>37.504550000000002</v>
      </c>
      <c r="AH23">
        <v>147.95464000000001</v>
      </c>
      <c r="AI23">
        <v>18.472503</v>
      </c>
      <c r="AJ23">
        <v>0</v>
      </c>
      <c r="AK23">
        <v>49.596276000000003</v>
      </c>
      <c r="AL23">
        <v>76.777314000000004</v>
      </c>
      <c r="AM23">
        <v>9.2202409999999997</v>
      </c>
      <c r="AN23">
        <v>0.66622899999999996</v>
      </c>
      <c r="AO23">
        <v>18.487013999999999</v>
      </c>
      <c r="AP23">
        <v>10.657458999999999</v>
      </c>
      <c r="AQ23">
        <v>9.3857149999999994</v>
      </c>
      <c r="AR23">
        <v>46.992421999999998</v>
      </c>
      <c r="AS23">
        <v>31.232316000000001</v>
      </c>
      <c r="AT23">
        <v>10.880928000000001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60.659999999999989</v>
      </c>
      <c r="BA23">
        <f t="shared" si="1"/>
        <v>2249.7580569999996</v>
      </c>
      <c r="BD23">
        <v>16.399999999999999</v>
      </c>
      <c r="BE23">
        <v>3.6</v>
      </c>
      <c r="BF23">
        <v>1.1100000000000001</v>
      </c>
      <c r="BG23">
        <v>3.84</v>
      </c>
      <c r="BH23">
        <v>5.45</v>
      </c>
      <c r="BI23">
        <v>4.54</v>
      </c>
      <c r="BJ23">
        <v>3.11</v>
      </c>
      <c r="BK23">
        <v>3.22</v>
      </c>
      <c r="BL23">
        <v>1.96</v>
      </c>
      <c r="BM23">
        <v>1.54</v>
      </c>
      <c r="BN23">
        <v>0.48</v>
      </c>
      <c r="BO23">
        <v>8.6199999999999992</v>
      </c>
      <c r="BP23">
        <v>0</v>
      </c>
      <c r="BQ23">
        <v>4.1500000000000004</v>
      </c>
      <c r="BR23">
        <v>2.2000000000000002</v>
      </c>
      <c r="BS23">
        <v>0.44</v>
      </c>
      <c r="BT23">
        <v>0</v>
      </c>
      <c r="BU23">
        <v>0</v>
      </c>
      <c r="BV23">
        <v>0</v>
      </c>
      <c r="BW23">
        <f t="shared" si="2"/>
        <v>60.659999999999989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3.57938</v>
      </c>
      <c r="K24">
        <v>109.270539</v>
      </c>
      <c r="L24">
        <v>347.92492600000003</v>
      </c>
      <c r="M24">
        <v>82.228999999999999</v>
      </c>
      <c r="N24">
        <v>114.274125</v>
      </c>
      <c r="O24">
        <v>119.63412599999999</v>
      </c>
      <c r="P24">
        <v>132.77565000000001</v>
      </c>
      <c r="Q24">
        <v>16.714447</v>
      </c>
      <c r="R24">
        <v>33.494289999999999</v>
      </c>
      <c r="S24">
        <v>20.980004000000001</v>
      </c>
      <c r="T24">
        <v>0</v>
      </c>
      <c r="U24">
        <v>366.76552500000003</v>
      </c>
      <c r="V24">
        <v>14.61219</v>
      </c>
      <c r="W24">
        <v>43.155616999999999</v>
      </c>
      <c r="X24">
        <v>141.492795</v>
      </c>
      <c r="Y24">
        <v>0</v>
      </c>
      <c r="Z24">
        <v>12.680292</v>
      </c>
      <c r="AA24">
        <v>41.269283999999999</v>
      </c>
      <c r="AB24">
        <v>38.222090000000001</v>
      </c>
      <c r="AC24">
        <v>28.115359999999999</v>
      </c>
      <c r="AD24">
        <v>35.398811000000002</v>
      </c>
      <c r="AE24">
        <v>47.824924000000003</v>
      </c>
      <c r="AF24">
        <v>8.5847079999999991</v>
      </c>
      <c r="AG24">
        <v>37.504550000000002</v>
      </c>
      <c r="AH24">
        <v>147.95464000000001</v>
      </c>
      <c r="AI24">
        <v>18.472503</v>
      </c>
      <c r="AJ24">
        <v>0</v>
      </c>
      <c r="AK24">
        <v>49.596276000000003</v>
      </c>
      <c r="AL24">
        <v>76.777314000000004</v>
      </c>
      <c r="AM24">
        <v>10.213190000000001</v>
      </c>
      <c r="AN24">
        <v>0.66622899999999996</v>
      </c>
      <c r="AO24">
        <v>18.487013999999999</v>
      </c>
      <c r="AP24">
        <v>10.657458999999999</v>
      </c>
      <c r="AQ24">
        <v>21.209278000000001</v>
      </c>
      <c r="AR24">
        <v>46.992421999999998</v>
      </c>
      <c r="AS24">
        <v>31.232316000000001</v>
      </c>
      <c r="AT24">
        <v>10.880928000000001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60.659999999999989</v>
      </c>
      <c r="BA24">
        <f t="shared" si="1"/>
        <v>2300.3022019999994</v>
      </c>
      <c r="BD24">
        <v>16.399999999999999</v>
      </c>
      <c r="BE24">
        <v>3.6</v>
      </c>
      <c r="BF24">
        <v>1.1100000000000001</v>
      </c>
      <c r="BG24">
        <v>3.84</v>
      </c>
      <c r="BH24">
        <v>5.45</v>
      </c>
      <c r="BI24">
        <v>4.54</v>
      </c>
      <c r="BJ24">
        <v>3.11</v>
      </c>
      <c r="BK24">
        <v>3.22</v>
      </c>
      <c r="BL24">
        <v>1.96</v>
      </c>
      <c r="BM24">
        <v>1.54</v>
      </c>
      <c r="BN24">
        <v>0.48</v>
      </c>
      <c r="BO24">
        <v>8.6199999999999992</v>
      </c>
      <c r="BP24">
        <v>0</v>
      </c>
      <c r="BQ24">
        <v>4.1500000000000004</v>
      </c>
      <c r="BR24">
        <v>2.2000000000000002</v>
      </c>
      <c r="BS24">
        <v>0.44</v>
      </c>
      <c r="BT24">
        <v>0</v>
      </c>
      <c r="BU24">
        <v>0</v>
      </c>
      <c r="BV24">
        <v>0</v>
      </c>
      <c r="BW24">
        <f t="shared" si="2"/>
        <v>60.659999999999989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3.57938</v>
      </c>
      <c r="K25">
        <v>109.270539</v>
      </c>
      <c r="L25">
        <v>347.92492600000003</v>
      </c>
      <c r="M25">
        <v>82.228999999999999</v>
      </c>
      <c r="N25">
        <v>114.274125</v>
      </c>
      <c r="O25">
        <v>119.63412599999999</v>
      </c>
      <c r="P25">
        <v>132.77565000000001</v>
      </c>
      <c r="Q25">
        <v>16.714447</v>
      </c>
      <c r="R25">
        <v>33.494289999999999</v>
      </c>
      <c r="S25">
        <v>20.980004000000001</v>
      </c>
      <c r="T25">
        <v>0</v>
      </c>
      <c r="U25">
        <v>372.20715000000001</v>
      </c>
      <c r="V25">
        <v>14.61219</v>
      </c>
      <c r="W25">
        <v>43.155616999999999</v>
      </c>
      <c r="X25">
        <v>141.492795</v>
      </c>
      <c r="Y25">
        <v>0</v>
      </c>
      <c r="Z25">
        <v>19.020437999999999</v>
      </c>
      <c r="AA25">
        <v>41.269283999999999</v>
      </c>
      <c r="AB25">
        <v>38.222090000000001</v>
      </c>
      <c r="AC25">
        <v>28.115359999999999</v>
      </c>
      <c r="AD25">
        <v>35.398811000000002</v>
      </c>
      <c r="AE25">
        <v>47.824924000000003</v>
      </c>
      <c r="AF25">
        <v>8.5847079999999991</v>
      </c>
      <c r="AG25">
        <v>37.504550000000002</v>
      </c>
      <c r="AH25">
        <v>147.95464000000001</v>
      </c>
      <c r="AI25">
        <v>18.472503</v>
      </c>
      <c r="AJ25">
        <v>0</v>
      </c>
      <c r="AK25">
        <v>49.596276000000003</v>
      </c>
      <c r="AL25">
        <v>76.777314000000004</v>
      </c>
      <c r="AM25">
        <v>15.288836</v>
      </c>
      <c r="AN25">
        <v>0.66622899999999996</v>
      </c>
      <c r="AO25">
        <v>18.487013999999999</v>
      </c>
      <c r="AP25">
        <v>10.657458999999999</v>
      </c>
      <c r="AQ25">
        <v>31.813915999999999</v>
      </c>
      <c r="AR25">
        <v>46.992421999999998</v>
      </c>
      <c r="AS25">
        <v>30.857527999999999</v>
      </c>
      <c r="AT25">
        <v>10.880928000000001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60.659999999999989</v>
      </c>
      <c r="BA25">
        <f t="shared" si="1"/>
        <v>2327.3894689999997</v>
      </c>
      <c r="BD25">
        <v>16.399999999999999</v>
      </c>
      <c r="BE25">
        <v>3.6</v>
      </c>
      <c r="BF25">
        <v>1.1100000000000001</v>
      </c>
      <c r="BG25">
        <v>3.84</v>
      </c>
      <c r="BH25">
        <v>5.45</v>
      </c>
      <c r="BI25">
        <v>4.54</v>
      </c>
      <c r="BJ25">
        <v>3.11</v>
      </c>
      <c r="BK25">
        <v>3.22</v>
      </c>
      <c r="BL25">
        <v>1.96</v>
      </c>
      <c r="BM25">
        <v>1.54</v>
      </c>
      <c r="BN25">
        <v>0.48</v>
      </c>
      <c r="BO25">
        <v>8.6199999999999992</v>
      </c>
      <c r="BP25">
        <v>0</v>
      </c>
      <c r="BQ25">
        <v>4.1500000000000004</v>
      </c>
      <c r="BR25">
        <v>2.2000000000000002</v>
      </c>
      <c r="BS25">
        <v>0.44</v>
      </c>
      <c r="BT25">
        <v>0</v>
      </c>
      <c r="BU25">
        <v>0</v>
      </c>
      <c r="BV25">
        <v>0</v>
      </c>
      <c r="BW25">
        <f t="shared" si="2"/>
        <v>60.659999999999989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3.57938</v>
      </c>
      <c r="K26">
        <v>109.270539</v>
      </c>
      <c r="L26">
        <v>347.92492600000003</v>
      </c>
      <c r="M26">
        <v>82.228999999999999</v>
      </c>
      <c r="N26">
        <v>114.274125</v>
      </c>
      <c r="O26">
        <v>119.63412599999999</v>
      </c>
      <c r="P26">
        <v>132.77565000000001</v>
      </c>
      <c r="Q26">
        <v>16.714447</v>
      </c>
      <c r="R26">
        <v>33.494289999999999</v>
      </c>
      <c r="S26">
        <v>20.980004000000001</v>
      </c>
      <c r="T26">
        <v>0</v>
      </c>
      <c r="U26">
        <v>380.91374999999999</v>
      </c>
      <c r="V26">
        <v>14.61219</v>
      </c>
      <c r="W26">
        <v>43.155616999999999</v>
      </c>
      <c r="X26">
        <v>141.492795</v>
      </c>
      <c r="Y26">
        <v>0</v>
      </c>
      <c r="Z26">
        <v>19.020437999999999</v>
      </c>
      <c r="AA26">
        <v>41.269283999999999</v>
      </c>
      <c r="AB26">
        <v>38.222090000000001</v>
      </c>
      <c r="AC26">
        <v>28.115359999999999</v>
      </c>
      <c r="AD26">
        <v>35.398811000000002</v>
      </c>
      <c r="AE26">
        <v>47.824924000000003</v>
      </c>
      <c r="AF26">
        <v>8.5847079999999991</v>
      </c>
      <c r="AG26">
        <v>37.504550000000002</v>
      </c>
      <c r="AH26">
        <v>147.95464000000001</v>
      </c>
      <c r="AI26">
        <v>18.472503</v>
      </c>
      <c r="AJ26">
        <v>0</v>
      </c>
      <c r="AK26">
        <v>49.596276000000003</v>
      </c>
      <c r="AL26">
        <v>76.777314000000004</v>
      </c>
      <c r="AM26">
        <v>15.288836</v>
      </c>
      <c r="AN26">
        <v>0.66622899999999996</v>
      </c>
      <c r="AO26">
        <v>18.487013999999999</v>
      </c>
      <c r="AP26">
        <v>10.657458999999999</v>
      </c>
      <c r="AQ26">
        <v>42.418554999999998</v>
      </c>
      <c r="AR26">
        <v>46.992421999999998</v>
      </c>
      <c r="AS26">
        <v>30.857527999999999</v>
      </c>
      <c r="AT26">
        <v>10.880928000000001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60.769999999999989</v>
      </c>
      <c r="BA26">
        <f t="shared" si="1"/>
        <v>2346.810708</v>
      </c>
      <c r="BD26">
        <v>16.399999999999999</v>
      </c>
      <c r="BE26">
        <v>3.6</v>
      </c>
      <c r="BF26">
        <v>1.1100000000000001</v>
      </c>
      <c r="BG26">
        <v>3.84</v>
      </c>
      <c r="BH26">
        <v>5.45</v>
      </c>
      <c r="BI26">
        <v>4.54</v>
      </c>
      <c r="BJ26">
        <v>3.11</v>
      </c>
      <c r="BK26">
        <v>3.28</v>
      </c>
      <c r="BL26">
        <v>2.0099999999999998</v>
      </c>
      <c r="BM26">
        <v>1.54</v>
      </c>
      <c r="BN26">
        <v>0.48</v>
      </c>
      <c r="BO26">
        <v>8.6199999999999992</v>
      </c>
      <c r="BP26">
        <v>0</v>
      </c>
      <c r="BQ26">
        <v>4.1500000000000004</v>
      </c>
      <c r="BR26">
        <v>2.2000000000000002</v>
      </c>
      <c r="BS26">
        <v>0.44</v>
      </c>
      <c r="BT26">
        <v>0</v>
      </c>
      <c r="BU26">
        <v>0</v>
      </c>
      <c r="BV26">
        <v>0</v>
      </c>
      <c r="BW26">
        <f t="shared" si="2"/>
        <v>60.769999999999989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3.57938</v>
      </c>
      <c r="K27">
        <v>109.270539</v>
      </c>
      <c r="L27">
        <v>347.92492600000003</v>
      </c>
      <c r="M27">
        <v>82.228999999999999</v>
      </c>
      <c r="N27">
        <v>114.274125</v>
      </c>
      <c r="O27">
        <v>119.63412599999999</v>
      </c>
      <c r="P27">
        <v>132.77565000000001</v>
      </c>
      <c r="Q27">
        <v>16.714447</v>
      </c>
      <c r="R27">
        <v>33.494289999999999</v>
      </c>
      <c r="S27">
        <v>20.980004000000001</v>
      </c>
      <c r="T27">
        <v>0</v>
      </c>
      <c r="U27">
        <v>327.585825</v>
      </c>
      <c r="V27">
        <v>14.61219</v>
      </c>
      <c r="W27">
        <v>43.155616999999999</v>
      </c>
      <c r="X27">
        <v>141.492795</v>
      </c>
      <c r="Y27">
        <v>0</v>
      </c>
      <c r="Z27">
        <v>19.020437999999999</v>
      </c>
      <c r="AA27">
        <v>41.269283999999999</v>
      </c>
      <c r="AB27">
        <v>38.222090000000001</v>
      </c>
      <c r="AC27">
        <v>28.115359999999999</v>
      </c>
      <c r="AD27">
        <v>35.398811000000002</v>
      </c>
      <c r="AE27">
        <v>47.824924000000003</v>
      </c>
      <c r="AF27">
        <v>8.5847079999999991</v>
      </c>
      <c r="AG27">
        <v>37.504550000000002</v>
      </c>
      <c r="AH27">
        <v>147.95464000000001</v>
      </c>
      <c r="AI27">
        <v>18.472503</v>
      </c>
      <c r="AJ27">
        <v>0</v>
      </c>
      <c r="AK27">
        <v>49.596276000000003</v>
      </c>
      <c r="AL27">
        <v>80.936554000000001</v>
      </c>
      <c r="AM27">
        <v>15.288836</v>
      </c>
      <c r="AN27">
        <v>0.66622899999999996</v>
      </c>
      <c r="AO27">
        <v>18.487013999999999</v>
      </c>
      <c r="AP27">
        <v>11.153155</v>
      </c>
      <c r="AQ27">
        <v>42.418554999999998</v>
      </c>
      <c r="AR27">
        <v>46.992421999999998</v>
      </c>
      <c r="AS27">
        <v>30.857527999999999</v>
      </c>
      <c r="AT27">
        <v>10.880928000000001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60.529999999999994</v>
      </c>
      <c r="BA27">
        <f t="shared" si="1"/>
        <v>2297.8977190000001</v>
      </c>
      <c r="BD27">
        <v>15.53</v>
      </c>
      <c r="BE27">
        <v>3.69</v>
      </c>
      <c r="BF27">
        <v>1.05</v>
      </c>
      <c r="BG27">
        <v>3.96</v>
      </c>
      <c r="BH27">
        <v>5.62</v>
      </c>
      <c r="BI27">
        <v>4.62</v>
      </c>
      <c r="BJ27">
        <v>3.01</v>
      </c>
      <c r="BK27">
        <v>3.28</v>
      </c>
      <c r="BL27">
        <v>2.1</v>
      </c>
      <c r="BM27">
        <v>1.54</v>
      </c>
      <c r="BN27">
        <v>0.5</v>
      </c>
      <c r="BO27">
        <v>8.83</v>
      </c>
      <c r="BP27">
        <v>0</v>
      </c>
      <c r="BQ27">
        <v>4.28</v>
      </c>
      <c r="BR27">
        <v>2.08</v>
      </c>
      <c r="BS27">
        <v>0.44</v>
      </c>
      <c r="BT27">
        <v>0</v>
      </c>
      <c r="BU27">
        <v>0</v>
      </c>
      <c r="BV27">
        <v>0</v>
      </c>
      <c r="BW27">
        <f t="shared" si="2"/>
        <v>60.529999999999994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3.57938</v>
      </c>
      <c r="K28">
        <v>109.270539</v>
      </c>
      <c r="L28">
        <v>347.92492600000003</v>
      </c>
      <c r="M28">
        <v>82.228999999999999</v>
      </c>
      <c r="N28">
        <v>114.274125</v>
      </c>
      <c r="O28">
        <v>119.63412599999999</v>
      </c>
      <c r="P28">
        <v>132.77565000000001</v>
      </c>
      <c r="Q28">
        <v>16.714447</v>
      </c>
      <c r="R28">
        <v>33.494289999999999</v>
      </c>
      <c r="S28">
        <v>20.980004000000001</v>
      </c>
      <c r="T28">
        <v>0</v>
      </c>
      <c r="U28">
        <v>327.585825</v>
      </c>
      <c r="V28">
        <v>14.61219</v>
      </c>
      <c r="W28">
        <v>43.155616999999999</v>
      </c>
      <c r="X28">
        <v>141.492795</v>
      </c>
      <c r="Y28">
        <v>0</v>
      </c>
      <c r="Z28">
        <v>19.020437999999999</v>
      </c>
      <c r="AA28">
        <v>41.269283999999999</v>
      </c>
      <c r="AB28">
        <v>38.222090000000001</v>
      </c>
      <c r="AC28">
        <v>28.115359999999999</v>
      </c>
      <c r="AD28">
        <v>35.398811000000002</v>
      </c>
      <c r="AE28">
        <v>47.824924000000003</v>
      </c>
      <c r="AF28">
        <v>8.5847079999999991</v>
      </c>
      <c r="AG28">
        <v>37.504550000000002</v>
      </c>
      <c r="AH28">
        <v>147.95464000000001</v>
      </c>
      <c r="AI28">
        <v>18.472503</v>
      </c>
      <c r="AJ28">
        <v>0</v>
      </c>
      <c r="AK28">
        <v>49.596276000000003</v>
      </c>
      <c r="AL28">
        <v>80.936554000000001</v>
      </c>
      <c r="AM28">
        <v>15.288836</v>
      </c>
      <c r="AN28">
        <v>0.66622899999999996</v>
      </c>
      <c r="AO28">
        <v>18.487013999999999</v>
      </c>
      <c r="AP28">
        <v>11.153155</v>
      </c>
      <c r="AQ28">
        <v>42.418554999999998</v>
      </c>
      <c r="AR28">
        <v>46.992421999999998</v>
      </c>
      <c r="AS28">
        <v>30.857527999999999</v>
      </c>
      <c r="AT28">
        <v>10.880928000000001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60.529999999999994</v>
      </c>
      <c r="BA28">
        <f t="shared" si="1"/>
        <v>2297.8977190000001</v>
      </c>
      <c r="BD28">
        <v>15.53</v>
      </c>
      <c r="BE28">
        <v>3.69</v>
      </c>
      <c r="BF28">
        <v>1.05</v>
      </c>
      <c r="BG28">
        <v>3.96</v>
      </c>
      <c r="BH28">
        <v>5.62</v>
      </c>
      <c r="BI28">
        <v>4.62</v>
      </c>
      <c r="BJ28">
        <v>3.01</v>
      </c>
      <c r="BK28">
        <v>3.28</v>
      </c>
      <c r="BL28">
        <v>2.1</v>
      </c>
      <c r="BM28">
        <v>1.54</v>
      </c>
      <c r="BN28">
        <v>0.5</v>
      </c>
      <c r="BO28">
        <v>8.83</v>
      </c>
      <c r="BP28">
        <v>0</v>
      </c>
      <c r="BQ28">
        <v>4.28</v>
      </c>
      <c r="BR28">
        <v>2.08</v>
      </c>
      <c r="BS28">
        <v>0.44</v>
      </c>
      <c r="BT28">
        <v>0</v>
      </c>
      <c r="BU28">
        <v>0</v>
      </c>
      <c r="BV28">
        <v>0</v>
      </c>
      <c r="BW28">
        <f t="shared" si="2"/>
        <v>60.529999999999994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3.57938</v>
      </c>
      <c r="K29">
        <v>106.414</v>
      </c>
      <c r="L29">
        <v>347.92492600000003</v>
      </c>
      <c r="M29">
        <v>82.228999999999999</v>
      </c>
      <c r="N29">
        <v>114.274125</v>
      </c>
      <c r="O29">
        <v>119.63412599999999</v>
      </c>
      <c r="P29">
        <v>132.77565000000001</v>
      </c>
      <c r="Q29">
        <v>16.714447</v>
      </c>
      <c r="R29">
        <v>33.494289999999999</v>
      </c>
      <c r="S29">
        <v>20.980004000000001</v>
      </c>
      <c r="T29">
        <v>0</v>
      </c>
      <c r="U29">
        <v>359.14724999999999</v>
      </c>
      <c r="V29">
        <v>14.61219</v>
      </c>
      <c r="W29">
        <v>43.155616999999999</v>
      </c>
      <c r="X29">
        <v>141.492795</v>
      </c>
      <c r="Y29">
        <v>0</v>
      </c>
      <c r="Z29">
        <v>19.020437999999999</v>
      </c>
      <c r="AA29">
        <v>41.269283999999999</v>
      </c>
      <c r="AB29">
        <v>38.222090000000001</v>
      </c>
      <c r="AC29">
        <v>28.115359999999999</v>
      </c>
      <c r="AD29">
        <v>35.398811000000002</v>
      </c>
      <c r="AE29">
        <v>47.824924000000003</v>
      </c>
      <c r="AF29">
        <v>8.5847079999999991</v>
      </c>
      <c r="AG29">
        <v>37.504550000000002</v>
      </c>
      <c r="AH29">
        <v>147.95464000000001</v>
      </c>
      <c r="AI29">
        <v>18.472503</v>
      </c>
      <c r="AJ29">
        <v>0</v>
      </c>
      <c r="AK29">
        <v>49.596276000000003</v>
      </c>
      <c r="AL29">
        <v>80.936554000000001</v>
      </c>
      <c r="AM29">
        <v>15.288836</v>
      </c>
      <c r="AN29">
        <v>0.66622899999999996</v>
      </c>
      <c r="AO29">
        <v>18.487013999999999</v>
      </c>
      <c r="AP29">
        <v>11.153155</v>
      </c>
      <c r="AQ29">
        <v>31.448239000000001</v>
      </c>
      <c r="AR29">
        <v>46.992421999999998</v>
      </c>
      <c r="AS29">
        <v>30.857527999999999</v>
      </c>
      <c r="AT29">
        <v>10.880928000000001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60.529999999999994</v>
      </c>
      <c r="BA29">
        <f t="shared" si="1"/>
        <v>2315.6322889999997</v>
      </c>
      <c r="BD29">
        <v>15.53</v>
      </c>
      <c r="BE29">
        <v>3.69</v>
      </c>
      <c r="BF29">
        <v>1.05</v>
      </c>
      <c r="BG29">
        <v>3.96</v>
      </c>
      <c r="BH29">
        <v>5.62</v>
      </c>
      <c r="BI29">
        <v>4.62</v>
      </c>
      <c r="BJ29">
        <v>3.01</v>
      </c>
      <c r="BK29">
        <v>3.28</v>
      </c>
      <c r="BL29">
        <v>2.1</v>
      </c>
      <c r="BM29">
        <v>1.54</v>
      </c>
      <c r="BN29">
        <v>0.5</v>
      </c>
      <c r="BO29">
        <v>8.83</v>
      </c>
      <c r="BP29">
        <v>0</v>
      </c>
      <c r="BQ29">
        <v>4.28</v>
      </c>
      <c r="BR29">
        <v>2.08</v>
      </c>
      <c r="BS29">
        <v>0.44</v>
      </c>
      <c r="BT29">
        <v>0</v>
      </c>
      <c r="BU29">
        <v>0</v>
      </c>
      <c r="BV29">
        <v>0</v>
      </c>
      <c r="BW29">
        <f t="shared" si="2"/>
        <v>60.529999999999994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3.57938</v>
      </c>
      <c r="K30">
        <v>109.270539</v>
      </c>
      <c r="L30">
        <v>347.92492600000003</v>
      </c>
      <c r="M30">
        <v>82.228999999999999</v>
      </c>
      <c r="N30">
        <v>114.274125</v>
      </c>
      <c r="O30">
        <v>119.63412599999999</v>
      </c>
      <c r="P30">
        <v>132.77565000000001</v>
      </c>
      <c r="Q30">
        <v>16.714447</v>
      </c>
      <c r="R30">
        <v>33.494289999999999</v>
      </c>
      <c r="S30">
        <v>20.980004000000001</v>
      </c>
      <c r="T30">
        <v>0</v>
      </c>
      <c r="U30">
        <v>370.03050000000002</v>
      </c>
      <c r="V30">
        <v>14.61219</v>
      </c>
      <c r="W30">
        <v>43.155616999999999</v>
      </c>
      <c r="X30">
        <v>141.492795</v>
      </c>
      <c r="Y30">
        <v>0</v>
      </c>
      <c r="Z30">
        <v>19.020437999999999</v>
      </c>
      <c r="AA30">
        <v>41.269283999999999</v>
      </c>
      <c r="AB30">
        <v>38.222090000000001</v>
      </c>
      <c r="AC30">
        <v>28.115359999999999</v>
      </c>
      <c r="AD30">
        <v>35.398811000000002</v>
      </c>
      <c r="AE30">
        <v>47.824924000000003</v>
      </c>
      <c r="AF30">
        <v>8.5847079999999991</v>
      </c>
      <c r="AG30">
        <v>37.504550000000002</v>
      </c>
      <c r="AH30">
        <v>147.95464000000001</v>
      </c>
      <c r="AI30">
        <v>48.028508000000002</v>
      </c>
      <c r="AJ30">
        <v>0</v>
      </c>
      <c r="AK30">
        <v>49.596276000000003</v>
      </c>
      <c r="AL30">
        <v>80.936554000000001</v>
      </c>
      <c r="AM30">
        <v>10.213190000000001</v>
      </c>
      <c r="AN30">
        <v>0.66622899999999996</v>
      </c>
      <c r="AO30">
        <v>18.487013999999999</v>
      </c>
      <c r="AP30">
        <v>11.153155</v>
      </c>
      <c r="AQ30">
        <v>20.721708</v>
      </c>
      <c r="AR30">
        <v>46.992421999999998</v>
      </c>
      <c r="AS30">
        <v>31.232316000000001</v>
      </c>
      <c r="AT30">
        <v>10.880928000000001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60.529999999999994</v>
      </c>
      <c r="BA30">
        <f t="shared" si="1"/>
        <v>2343.5006940000003</v>
      </c>
      <c r="BD30">
        <v>15.53</v>
      </c>
      <c r="BE30">
        <v>3.69</v>
      </c>
      <c r="BF30">
        <v>1.05</v>
      </c>
      <c r="BG30">
        <v>3.96</v>
      </c>
      <c r="BH30">
        <v>5.62</v>
      </c>
      <c r="BI30">
        <v>4.62</v>
      </c>
      <c r="BJ30">
        <v>3.01</v>
      </c>
      <c r="BK30">
        <v>3.28</v>
      </c>
      <c r="BL30">
        <v>2.1</v>
      </c>
      <c r="BM30">
        <v>1.54</v>
      </c>
      <c r="BN30">
        <v>0.5</v>
      </c>
      <c r="BO30">
        <v>8.83</v>
      </c>
      <c r="BP30">
        <v>0</v>
      </c>
      <c r="BQ30">
        <v>4.28</v>
      </c>
      <c r="BR30">
        <v>2.08</v>
      </c>
      <c r="BS30">
        <v>0.44</v>
      </c>
      <c r="BT30">
        <v>0</v>
      </c>
      <c r="BU30">
        <v>0</v>
      </c>
      <c r="BV30">
        <v>0</v>
      </c>
      <c r="BW30">
        <f t="shared" si="2"/>
        <v>60.529999999999994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3.57938</v>
      </c>
      <c r="K31">
        <v>109.270539</v>
      </c>
      <c r="L31">
        <v>347.92492600000003</v>
      </c>
      <c r="M31">
        <v>82.228999999999999</v>
      </c>
      <c r="N31">
        <v>114.274125</v>
      </c>
      <c r="O31">
        <v>119.63412599999999</v>
      </c>
      <c r="P31">
        <v>132.77565000000001</v>
      </c>
      <c r="Q31">
        <v>16.714447</v>
      </c>
      <c r="R31">
        <v>33.494289999999999</v>
      </c>
      <c r="S31">
        <v>20.980004000000001</v>
      </c>
      <c r="T31">
        <v>0</v>
      </c>
      <c r="U31">
        <v>375.47212500000001</v>
      </c>
      <c r="V31">
        <v>14.61219</v>
      </c>
      <c r="W31">
        <v>43.155616999999999</v>
      </c>
      <c r="X31">
        <v>141.492795</v>
      </c>
      <c r="Y31">
        <v>0</v>
      </c>
      <c r="Z31">
        <v>19.020437999999999</v>
      </c>
      <c r="AA31">
        <v>41.269283999999999</v>
      </c>
      <c r="AB31">
        <v>38.222090000000001</v>
      </c>
      <c r="AC31">
        <v>28.115359999999999</v>
      </c>
      <c r="AD31">
        <v>35.398811000000002</v>
      </c>
      <c r="AE31">
        <v>47.824924000000003</v>
      </c>
      <c r="AF31">
        <v>8.5847079999999991</v>
      </c>
      <c r="AG31">
        <v>37.504550000000002</v>
      </c>
      <c r="AH31">
        <v>147.95464000000001</v>
      </c>
      <c r="AI31">
        <v>48.028508000000002</v>
      </c>
      <c r="AJ31">
        <v>0</v>
      </c>
      <c r="AK31">
        <v>49.596276000000003</v>
      </c>
      <c r="AL31">
        <v>80.936554000000001</v>
      </c>
      <c r="AM31">
        <v>5.1065950000000004</v>
      </c>
      <c r="AN31">
        <v>0.66622899999999996</v>
      </c>
      <c r="AO31">
        <v>21.33117</v>
      </c>
      <c r="AP31">
        <v>6.1961969999999997</v>
      </c>
      <c r="AQ31">
        <v>9.8732839999999999</v>
      </c>
      <c r="AR31">
        <v>46.992421999999998</v>
      </c>
      <c r="AS31">
        <v>31.232316000000001</v>
      </c>
      <c r="AT31">
        <v>10.880928000000001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61.089999999999996</v>
      </c>
      <c r="BA31">
        <f t="shared" si="1"/>
        <v>2331.4344980000005</v>
      </c>
      <c r="BD31">
        <v>15.53</v>
      </c>
      <c r="BE31">
        <v>4.3099999999999996</v>
      </c>
      <c r="BF31">
        <v>1.05</v>
      </c>
      <c r="BG31">
        <v>3.96</v>
      </c>
      <c r="BH31">
        <v>5.62</v>
      </c>
      <c r="BI31">
        <v>4.62</v>
      </c>
      <c r="BJ31">
        <v>3.01</v>
      </c>
      <c r="BK31">
        <v>3.25</v>
      </c>
      <c r="BL31">
        <v>2.0699999999999998</v>
      </c>
      <c r="BM31">
        <v>1.54</v>
      </c>
      <c r="BN31">
        <v>0.5</v>
      </c>
      <c r="BO31">
        <v>8.83</v>
      </c>
      <c r="BP31">
        <v>0</v>
      </c>
      <c r="BQ31">
        <v>4.28</v>
      </c>
      <c r="BR31">
        <v>2.08</v>
      </c>
      <c r="BS31">
        <v>0.44</v>
      </c>
      <c r="BT31">
        <v>0</v>
      </c>
      <c r="BU31">
        <v>0</v>
      </c>
      <c r="BV31">
        <v>0</v>
      </c>
      <c r="BW31">
        <f t="shared" si="2"/>
        <v>61.089999999999996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3.57938</v>
      </c>
      <c r="K32">
        <v>109.270539</v>
      </c>
      <c r="L32">
        <v>333.75299999999999</v>
      </c>
      <c r="M32">
        <v>82.228999999999999</v>
      </c>
      <c r="N32">
        <v>114.274125</v>
      </c>
      <c r="O32">
        <v>119.63412599999999</v>
      </c>
      <c r="P32">
        <v>132.77565000000001</v>
      </c>
      <c r="Q32">
        <v>16.714447</v>
      </c>
      <c r="R32">
        <v>33.494289999999999</v>
      </c>
      <c r="S32">
        <v>20.980004000000001</v>
      </c>
      <c r="T32">
        <v>0</v>
      </c>
      <c r="U32">
        <v>380.91374999999999</v>
      </c>
      <c r="V32">
        <v>14.61219</v>
      </c>
      <c r="W32">
        <v>43.155616999999999</v>
      </c>
      <c r="X32">
        <v>141.492795</v>
      </c>
      <c r="Y32">
        <v>0</v>
      </c>
      <c r="Z32">
        <v>19.020437999999999</v>
      </c>
      <c r="AA32">
        <v>41.269283999999999</v>
      </c>
      <c r="AB32">
        <v>38.222090000000001</v>
      </c>
      <c r="AC32">
        <v>28.115359999999999</v>
      </c>
      <c r="AD32">
        <v>35.398811000000002</v>
      </c>
      <c r="AE32">
        <v>47.824924000000003</v>
      </c>
      <c r="AF32">
        <v>8.5847079999999991</v>
      </c>
      <c r="AG32">
        <v>37.504550000000002</v>
      </c>
      <c r="AH32">
        <v>147.95464000000001</v>
      </c>
      <c r="AI32">
        <v>48.028508000000002</v>
      </c>
      <c r="AJ32">
        <v>0</v>
      </c>
      <c r="AK32">
        <v>49.596276000000003</v>
      </c>
      <c r="AL32">
        <v>80.936554000000001</v>
      </c>
      <c r="AM32">
        <v>5.1065950000000004</v>
      </c>
      <c r="AN32">
        <v>0.66622899999999996</v>
      </c>
      <c r="AO32">
        <v>21.33117</v>
      </c>
      <c r="AP32">
        <v>4.9569580000000002</v>
      </c>
      <c r="AQ32">
        <v>9.1419300000000003</v>
      </c>
      <c r="AR32">
        <v>46.992421999999998</v>
      </c>
      <c r="AS32">
        <v>31.232316000000001</v>
      </c>
      <c r="AT32">
        <v>10.880928000000001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61.48</v>
      </c>
      <c r="BA32">
        <f t="shared" si="1"/>
        <v>2321.1236040000003</v>
      </c>
      <c r="BD32">
        <v>15.53</v>
      </c>
      <c r="BE32">
        <v>4.7</v>
      </c>
      <c r="BF32">
        <v>1.05</v>
      </c>
      <c r="BG32">
        <v>3.96</v>
      </c>
      <c r="BH32">
        <v>5.62</v>
      </c>
      <c r="BI32">
        <v>4.62</v>
      </c>
      <c r="BJ32">
        <v>3.01</v>
      </c>
      <c r="BK32">
        <v>3.25</v>
      </c>
      <c r="BL32">
        <v>2.0699999999999998</v>
      </c>
      <c r="BM32">
        <v>1.54</v>
      </c>
      <c r="BN32">
        <v>0.5</v>
      </c>
      <c r="BO32">
        <v>8.83</v>
      </c>
      <c r="BP32">
        <v>0</v>
      </c>
      <c r="BQ32">
        <v>4.28</v>
      </c>
      <c r="BR32">
        <v>2.08</v>
      </c>
      <c r="BS32">
        <v>0.44</v>
      </c>
      <c r="BT32">
        <v>0</v>
      </c>
      <c r="BU32">
        <v>0</v>
      </c>
      <c r="BV32">
        <v>0</v>
      </c>
      <c r="BW32">
        <f t="shared" si="2"/>
        <v>61.48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3.57938</v>
      </c>
      <c r="K33">
        <v>114.522975</v>
      </c>
      <c r="L33">
        <v>330.85079999999999</v>
      </c>
      <c r="M33">
        <v>82.228999999999999</v>
      </c>
      <c r="N33">
        <v>114.274125</v>
      </c>
      <c r="O33">
        <v>119.63412599999999</v>
      </c>
      <c r="P33">
        <v>132.77565000000001</v>
      </c>
      <c r="Q33">
        <v>16.714447</v>
      </c>
      <c r="R33">
        <v>33.494289999999999</v>
      </c>
      <c r="S33">
        <v>20.980004000000001</v>
      </c>
      <c r="T33">
        <v>0</v>
      </c>
      <c r="U33">
        <v>386.35537499999998</v>
      </c>
      <c r="V33">
        <v>14.61219</v>
      </c>
      <c r="W33">
        <v>43.155616999999999</v>
      </c>
      <c r="X33">
        <v>141.492795</v>
      </c>
      <c r="Y33">
        <v>0</v>
      </c>
      <c r="Z33">
        <v>12.680292</v>
      </c>
      <c r="AA33">
        <v>41.269283999999999</v>
      </c>
      <c r="AB33">
        <v>38.222090000000001</v>
      </c>
      <c r="AC33">
        <v>28.115359999999999</v>
      </c>
      <c r="AD33">
        <v>35.398811000000002</v>
      </c>
      <c r="AE33">
        <v>47.824924000000003</v>
      </c>
      <c r="AF33">
        <v>8.5847079999999991</v>
      </c>
      <c r="AG33">
        <v>37.504550000000002</v>
      </c>
      <c r="AH33">
        <v>147.95464000000001</v>
      </c>
      <c r="AI33">
        <v>48.028508000000002</v>
      </c>
      <c r="AJ33">
        <v>0</v>
      </c>
      <c r="AK33">
        <v>49.596276000000003</v>
      </c>
      <c r="AL33">
        <v>76.777314000000004</v>
      </c>
      <c r="AM33">
        <v>5.1065950000000004</v>
      </c>
      <c r="AN33">
        <v>0.66622899999999996</v>
      </c>
      <c r="AO33">
        <v>22.468831999999999</v>
      </c>
      <c r="AP33">
        <v>4.9569580000000002</v>
      </c>
      <c r="AQ33">
        <v>0</v>
      </c>
      <c r="AR33">
        <v>46.992421999999998</v>
      </c>
      <c r="AS33">
        <v>30.857527999999999</v>
      </c>
      <c r="AT33">
        <v>10.880928000000001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62.12</v>
      </c>
      <c r="BA33">
        <f t="shared" si="1"/>
        <v>2310.6770230000002</v>
      </c>
      <c r="BD33">
        <v>15.53</v>
      </c>
      <c r="BE33">
        <v>5.49</v>
      </c>
      <c r="BF33">
        <v>1.05</v>
      </c>
      <c r="BG33">
        <v>3.96</v>
      </c>
      <c r="BH33">
        <v>5.62</v>
      </c>
      <c r="BI33">
        <v>4.62</v>
      </c>
      <c r="BJ33">
        <v>3.01</v>
      </c>
      <c r="BK33">
        <v>3.25</v>
      </c>
      <c r="BL33">
        <v>1.92</v>
      </c>
      <c r="BM33">
        <v>1.54</v>
      </c>
      <c r="BN33">
        <v>0.5</v>
      </c>
      <c r="BO33">
        <v>8.83</v>
      </c>
      <c r="BP33">
        <v>0</v>
      </c>
      <c r="BQ33">
        <v>4.28</v>
      </c>
      <c r="BR33">
        <v>2.08</v>
      </c>
      <c r="BS33">
        <v>0.44</v>
      </c>
      <c r="BT33">
        <v>0</v>
      </c>
      <c r="BU33">
        <v>0</v>
      </c>
      <c r="BV33">
        <v>0</v>
      </c>
      <c r="BW33">
        <f t="shared" si="2"/>
        <v>62.12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3.57938</v>
      </c>
      <c r="K34">
        <v>114.424834</v>
      </c>
      <c r="L34">
        <v>304.73099999999999</v>
      </c>
      <c r="M34">
        <v>82.228999999999999</v>
      </c>
      <c r="N34">
        <v>114.274125</v>
      </c>
      <c r="O34">
        <v>119.63412599999999</v>
      </c>
      <c r="P34">
        <v>132.77565000000001</v>
      </c>
      <c r="Q34">
        <v>11.869998000000001</v>
      </c>
      <c r="R34">
        <v>16.455006999999998</v>
      </c>
      <c r="S34">
        <v>14.714154000000001</v>
      </c>
      <c r="T34">
        <v>0</v>
      </c>
      <c r="U34">
        <v>391.79700000000003</v>
      </c>
      <c r="V34">
        <v>1.9348000000000001</v>
      </c>
      <c r="W34">
        <v>34.752490999999999</v>
      </c>
      <c r="X34">
        <v>113.43819499999999</v>
      </c>
      <c r="Y34">
        <v>0</v>
      </c>
      <c r="Z34">
        <v>12.680292</v>
      </c>
      <c r="AA34">
        <v>41.269283999999999</v>
      </c>
      <c r="AB34">
        <v>38.222090000000001</v>
      </c>
      <c r="AC34">
        <v>28.115359999999999</v>
      </c>
      <c r="AD34">
        <v>35.398811000000002</v>
      </c>
      <c r="AE34">
        <v>47.824924000000003</v>
      </c>
      <c r="AF34">
        <v>8.5847079999999991</v>
      </c>
      <c r="AG34">
        <v>37.504550000000002</v>
      </c>
      <c r="AH34">
        <v>147.95464000000001</v>
      </c>
      <c r="AI34">
        <v>48.028508000000002</v>
      </c>
      <c r="AJ34">
        <v>0</v>
      </c>
      <c r="AK34">
        <v>49.596276000000003</v>
      </c>
      <c r="AL34">
        <v>76.777314000000004</v>
      </c>
      <c r="AM34">
        <v>5.1065950000000004</v>
      </c>
      <c r="AN34">
        <v>0.66622899999999996</v>
      </c>
      <c r="AO34">
        <v>22.468831999999999</v>
      </c>
      <c r="AP34">
        <v>4.9569580000000002</v>
      </c>
      <c r="AQ34">
        <v>0</v>
      </c>
      <c r="AR34">
        <v>46.992421999999998</v>
      </c>
      <c r="AS34">
        <v>30.857527999999999</v>
      </c>
      <c r="AT34">
        <v>10.880928000000001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62.899999999999991</v>
      </c>
      <c r="BA34">
        <f t="shared" si="1"/>
        <v>2213.396009</v>
      </c>
      <c r="BD34">
        <v>15.53</v>
      </c>
      <c r="BE34">
        <v>6.27</v>
      </c>
      <c r="BF34">
        <v>1.05</v>
      </c>
      <c r="BG34">
        <v>3.96</v>
      </c>
      <c r="BH34">
        <v>5.62</v>
      </c>
      <c r="BI34">
        <v>4.62</v>
      </c>
      <c r="BJ34">
        <v>3.01</v>
      </c>
      <c r="BK34">
        <v>3.25</v>
      </c>
      <c r="BL34">
        <v>1.92</v>
      </c>
      <c r="BM34">
        <v>1.54</v>
      </c>
      <c r="BN34">
        <v>0.5</v>
      </c>
      <c r="BO34">
        <v>8.83</v>
      </c>
      <c r="BP34">
        <v>0</v>
      </c>
      <c r="BQ34">
        <v>4.28</v>
      </c>
      <c r="BR34">
        <v>2.08</v>
      </c>
      <c r="BS34">
        <v>0.44</v>
      </c>
      <c r="BT34">
        <v>0</v>
      </c>
      <c r="BU34">
        <v>0</v>
      </c>
      <c r="BV34">
        <v>0</v>
      </c>
      <c r="BW34">
        <f t="shared" si="2"/>
        <v>62.899999999999991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3.57938</v>
      </c>
      <c r="K35">
        <v>114.44211</v>
      </c>
      <c r="L35">
        <v>304.73099999999999</v>
      </c>
      <c r="M35">
        <v>82.228999999999999</v>
      </c>
      <c r="N35">
        <v>114.274125</v>
      </c>
      <c r="O35">
        <v>119.63412599999999</v>
      </c>
      <c r="P35">
        <v>132.77565000000001</v>
      </c>
      <c r="Q35">
        <v>2.9022000000000001</v>
      </c>
      <c r="R35">
        <v>16.208465</v>
      </c>
      <c r="S35">
        <v>10.816742</v>
      </c>
      <c r="T35">
        <v>0</v>
      </c>
      <c r="U35">
        <v>401.04776199999998</v>
      </c>
      <c r="V35">
        <v>1.9348000000000001</v>
      </c>
      <c r="W35">
        <v>34.752490999999999</v>
      </c>
      <c r="X35">
        <v>113.43819499999999</v>
      </c>
      <c r="Y35">
        <v>0</v>
      </c>
      <c r="Z35">
        <v>12.680292</v>
      </c>
      <c r="AA35">
        <v>41.269283999999999</v>
      </c>
      <c r="AB35">
        <v>38.222090000000001</v>
      </c>
      <c r="AC35">
        <v>28.115359999999999</v>
      </c>
      <c r="AD35">
        <v>35.398811000000002</v>
      </c>
      <c r="AE35">
        <v>47.824924000000003</v>
      </c>
      <c r="AF35">
        <v>8.5847079999999991</v>
      </c>
      <c r="AG35">
        <v>37.504550000000002</v>
      </c>
      <c r="AH35">
        <v>147.95464000000001</v>
      </c>
      <c r="AI35">
        <v>48.028508000000002</v>
      </c>
      <c r="AJ35">
        <v>0</v>
      </c>
      <c r="AK35">
        <v>49.596276000000003</v>
      </c>
      <c r="AL35">
        <v>76.777314000000004</v>
      </c>
      <c r="AM35">
        <v>5.1065950000000004</v>
      </c>
      <c r="AN35">
        <v>0.66622899999999996</v>
      </c>
      <c r="AO35">
        <v>22.468831999999999</v>
      </c>
      <c r="AP35">
        <v>10.533535000000001</v>
      </c>
      <c r="AQ35">
        <v>0</v>
      </c>
      <c r="AR35">
        <v>46.992421999999998</v>
      </c>
      <c r="AS35">
        <v>30.857527999999999</v>
      </c>
      <c r="AT35">
        <v>10.880928000000001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63.679999999999993</v>
      </c>
      <c r="BA35">
        <f t="shared" si="1"/>
        <v>2215.9088719999995</v>
      </c>
      <c r="BD35">
        <v>15.53</v>
      </c>
      <c r="BE35">
        <v>7.05</v>
      </c>
      <c r="BF35">
        <v>1.05</v>
      </c>
      <c r="BG35">
        <v>3.96</v>
      </c>
      <c r="BH35">
        <v>5.62</v>
      </c>
      <c r="BI35">
        <v>4.62</v>
      </c>
      <c r="BJ35">
        <v>3.01</v>
      </c>
      <c r="BK35">
        <v>3.25</v>
      </c>
      <c r="BL35">
        <v>1.92</v>
      </c>
      <c r="BM35">
        <v>1.54</v>
      </c>
      <c r="BN35">
        <v>0.5</v>
      </c>
      <c r="BO35">
        <v>8.83</v>
      </c>
      <c r="BP35">
        <v>0</v>
      </c>
      <c r="BQ35">
        <v>4.28</v>
      </c>
      <c r="BR35">
        <v>2.08</v>
      </c>
      <c r="BS35">
        <v>0.44</v>
      </c>
      <c r="BT35">
        <v>0</v>
      </c>
      <c r="BU35">
        <v>0</v>
      </c>
      <c r="BV35">
        <v>0</v>
      </c>
      <c r="BW35">
        <f t="shared" si="2"/>
        <v>63.679999999999993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3.57938</v>
      </c>
      <c r="K36">
        <v>114.424834</v>
      </c>
      <c r="L36">
        <v>304.73099999999999</v>
      </c>
      <c r="M36">
        <v>82.228999999999999</v>
      </c>
      <c r="N36">
        <v>114.274125</v>
      </c>
      <c r="O36">
        <v>119.63412599999999</v>
      </c>
      <c r="P36">
        <v>132.77565000000001</v>
      </c>
      <c r="Q36">
        <v>2.9022000000000001</v>
      </c>
      <c r="R36">
        <v>16.208465</v>
      </c>
      <c r="S36">
        <v>10.816742</v>
      </c>
      <c r="T36">
        <v>0</v>
      </c>
      <c r="U36">
        <v>401.04776199999998</v>
      </c>
      <c r="V36">
        <v>1.9348000000000001</v>
      </c>
      <c r="W36">
        <v>34.752490999999999</v>
      </c>
      <c r="X36">
        <v>113.43819499999999</v>
      </c>
      <c r="Y36">
        <v>0</v>
      </c>
      <c r="Z36">
        <v>12.680292</v>
      </c>
      <c r="AA36">
        <v>41.269283999999999</v>
      </c>
      <c r="AB36">
        <v>38.222090000000001</v>
      </c>
      <c r="AC36">
        <v>28.115359999999999</v>
      </c>
      <c r="AD36">
        <v>35.398811000000002</v>
      </c>
      <c r="AE36">
        <v>47.824924000000003</v>
      </c>
      <c r="AF36">
        <v>8.5847079999999991</v>
      </c>
      <c r="AG36">
        <v>37.504550000000002</v>
      </c>
      <c r="AH36">
        <v>147.95464000000001</v>
      </c>
      <c r="AI36">
        <v>14.778002000000001</v>
      </c>
      <c r="AJ36">
        <v>0</v>
      </c>
      <c r="AK36">
        <v>49.596276000000003</v>
      </c>
      <c r="AL36">
        <v>76.777314000000004</v>
      </c>
      <c r="AM36">
        <v>5.1065950000000004</v>
      </c>
      <c r="AN36">
        <v>0.66622899999999996</v>
      </c>
      <c r="AO36">
        <v>22.468831999999999</v>
      </c>
      <c r="AP36">
        <v>10.533535000000001</v>
      </c>
      <c r="AQ36">
        <v>0</v>
      </c>
      <c r="AR36">
        <v>46.992421999999998</v>
      </c>
      <c r="AS36">
        <v>30.857527999999999</v>
      </c>
      <c r="AT36">
        <v>10.880928000000001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64.009999999999991</v>
      </c>
      <c r="BA36">
        <f t="shared" si="1"/>
        <v>2182.97109</v>
      </c>
      <c r="BD36">
        <v>15.53</v>
      </c>
      <c r="BE36">
        <v>7.38</v>
      </c>
      <c r="BF36">
        <v>1.05</v>
      </c>
      <c r="BG36">
        <v>3.96</v>
      </c>
      <c r="BH36">
        <v>5.62</v>
      </c>
      <c r="BI36">
        <v>4.62</v>
      </c>
      <c r="BJ36">
        <v>3.01</v>
      </c>
      <c r="BK36">
        <v>3.25</v>
      </c>
      <c r="BL36">
        <v>1.92</v>
      </c>
      <c r="BM36">
        <v>1.54</v>
      </c>
      <c r="BN36">
        <v>0.5</v>
      </c>
      <c r="BO36">
        <v>8.83</v>
      </c>
      <c r="BP36">
        <v>0</v>
      </c>
      <c r="BQ36">
        <v>4.28</v>
      </c>
      <c r="BR36">
        <v>2.08</v>
      </c>
      <c r="BS36">
        <v>0.44</v>
      </c>
      <c r="BT36">
        <v>0</v>
      </c>
      <c r="BU36">
        <v>0</v>
      </c>
      <c r="BV36">
        <v>0</v>
      </c>
      <c r="BW36">
        <f t="shared" si="2"/>
        <v>64.009999999999991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3.57938</v>
      </c>
      <c r="K37">
        <v>114.44211</v>
      </c>
      <c r="L37">
        <v>304.73099999999999</v>
      </c>
      <c r="M37">
        <v>82.228999999999999</v>
      </c>
      <c r="N37">
        <v>114.274125</v>
      </c>
      <c r="O37">
        <v>119.63412599999999</v>
      </c>
      <c r="P37">
        <v>132.77565000000001</v>
      </c>
      <c r="Q37">
        <v>2.9022000000000001</v>
      </c>
      <c r="R37">
        <v>16.208465</v>
      </c>
      <c r="S37">
        <v>11.857967</v>
      </c>
      <c r="T37">
        <v>0</v>
      </c>
      <c r="U37">
        <v>401.04776199999998</v>
      </c>
      <c r="V37">
        <v>1.9348000000000001</v>
      </c>
      <c r="W37">
        <v>34.752490999999999</v>
      </c>
      <c r="X37">
        <v>113.43819499999999</v>
      </c>
      <c r="Y37">
        <v>0</v>
      </c>
      <c r="Z37">
        <v>12.680292</v>
      </c>
      <c r="AA37">
        <v>41.269283999999999</v>
      </c>
      <c r="AB37">
        <v>38.222090000000001</v>
      </c>
      <c r="AC37">
        <v>28.115359999999999</v>
      </c>
      <c r="AD37">
        <v>35.398811000000002</v>
      </c>
      <c r="AE37">
        <v>47.824924000000003</v>
      </c>
      <c r="AF37">
        <v>0</v>
      </c>
      <c r="AG37">
        <v>37.504550000000002</v>
      </c>
      <c r="AH37">
        <v>147.95464000000001</v>
      </c>
      <c r="AI37">
        <v>14.778002000000001</v>
      </c>
      <c r="AJ37">
        <v>0</v>
      </c>
      <c r="AK37">
        <v>49.596276000000003</v>
      </c>
      <c r="AL37">
        <v>76.777314000000004</v>
      </c>
      <c r="AM37">
        <v>5.1065950000000004</v>
      </c>
      <c r="AN37">
        <v>0.66622899999999996</v>
      </c>
      <c r="AO37">
        <v>22.468831999999999</v>
      </c>
      <c r="AP37">
        <v>10.533535000000001</v>
      </c>
      <c r="AQ37">
        <v>0</v>
      </c>
      <c r="AR37">
        <v>46.992421999999998</v>
      </c>
      <c r="AS37">
        <v>30.857527999999999</v>
      </c>
      <c r="AT37">
        <v>10.880928000000001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65.009999999999991</v>
      </c>
      <c r="BA37">
        <f t="shared" si="1"/>
        <v>2176.4448830000001</v>
      </c>
      <c r="BD37">
        <v>15.53</v>
      </c>
      <c r="BE37">
        <v>7.38</v>
      </c>
      <c r="BF37">
        <v>1.05</v>
      </c>
      <c r="BG37">
        <v>3.96</v>
      </c>
      <c r="BH37">
        <v>5.62</v>
      </c>
      <c r="BI37">
        <v>4.62</v>
      </c>
      <c r="BJ37">
        <v>3.01</v>
      </c>
      <c r="BK37">
        <v>3.25</v>
      </c>
      <c r="BL37">
        <v>1.92</v>
      </c>
      <c r="BM37">
        <v>1.54</v>
      </c>
      <c r="BN37">
        <v>0.5</v>
      </c>
      <c r="BO37">
        <v>9.83</v>
      </c>
      <c r="BP37">
        <v>0</v>
      </c>
      <c r="BQ37">
        <v>4.28</v>
      </c>
      <c r="BR37">
        <v>2.08</v>
      </c>
      <c r="BS37">
        <v>0.44</v>
      </c>
      <c r="BT37">
        <v>0</v>
      </c>
      <c r="BU37">
        <v>0</v>
      </c>
      <c r="BV37">
        <v>0</v>
      </c>
      <c r="BW37">
        <f t="shared" si="2"/>
        <v>65.009999999999991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3.57938</v>
      </c>
      <c r="K38">
        <v>114.424834</v>
      </c>
      <c r="L38">
        <v>304.73099999999999</v>
      </c>
      <c r="M38">
        <v>82.228999999999999</v>
      </c>
      <c r="N38">
        <v>114.274125</v>
      </c>
      <c r="O38">
        <v>119.63412599999999</v>
      </c>
      <c r="P38">
        <v>132.77565000000001</v>
      </c>
      <c r="Q38">
        <v>2.9022000000000001</v>
      </c>
      <c r="R38">
        <v>16.208465</v>
      </c>
      <c r="S38">
        <v>11.857967</v>
      </c>
      <c r="T38">
        <v>0</v>
      </c>
      <c r="U38">
        <v>401.04776199999998</v>
      </c>
      <c r="V38">
        <v>1.9348000000000001</v>
      </c>
      <c r="W38">
        <v>34.752490999999999</v>
      </c>
      <c r="X38">
        <v>113.43819499999999</v>
      </c>
      <c r="Y38">
        <v>0</v>
      </c>
      <c r="Z38">
        <v>12.680292</v>
      </c>
      <c r="AA38">
        <v>41.269283999999999</v>
      </c>
      <c r="AB38">
        <v>38.222090000000001</v>
      </c>
      <c r="AC38">
        <v>28.115359999999999</v>
      </c>
      <c r="AD38">
        <v>35.398811000000002</v>
      </c>
      <c r="AE38">
        <v>47.824924000000003</v>
      </c>
      <c r="AF38">
        <v>0</v>
      </c>
      <c r="AG38">
        <v>37.504550000000002</v>
      </c>
      <c r="AH38">
        <v>147.95464000000001</v>
      </c>
      <c r="AI38">
        <v>14.778002000000001</v>
      </c>
      <c r="AJ38">
        <v>0</v>
      </c>
      <c r="AK38">
        <v>49.596276000000003</v>
      </c>
      <c r="AL38">
        <v>76.777314000000004</v>
      </c>
      <c r="AM38">
        <v>5.1065950000000004</v>
      </c>
      <c r="AN38">
        <v>0.66622899999999996</v>
      </c>
      <c r="AO38">
        <v>22.468831999999999</v>
      </c>
      <c r="AP38">
        <v>10.533535000000001</v>
      </c>
      <c r="AQ38">
        <v>0</v>
      </c>
      <c r="AR38">
        <v>46.992421999999998</v>
      </c>
      <c r="AS38">
        <v>30.857527999999999</v>
      </c>
      <c r="AT38">
        <v>10.880928000000001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65.009999999999991</v>
      </c>
      <c r="BA38">
        <f t="shared" si="1"/>
        <v>2176.4276069999996</v>
      </c>
      <c r="BD38">
        <v>15.53</v>
      </c>
      <c r="BE38">
        <v>7.38</v>
      </c>
      <c r="BF38">
        <v>1.05</v>
      </c>
      <c r="BG38">
        <v>3.96</v>
      </c>
      <c r="BH38">
        <v>5.62</v>
      </c>
      <c r="BI38">
        <v>4.62</v>
      </c>
      <c r="BJ38">
        <v>3.01</v>
      </c>
      <c r="BK38">
        <v>3.25</v>
      </c>
      <c r="BL38">
        <v>1.92</v>
      </c>
      <c r="BM38">
        <v>1.54</v>
      </c>
      <c r="BN38">
        <v>0.5</v>
      </c>
      <c r="BO38">
        <v>9.83</v>
      </c>
      <c r="BP38">
        <v>0</v>
      </c>
      <c r="BQ38">
        <v>4.28</v>
      </c>
      <c r="BR38">
        <v>2.08</v>
      </c>
      <c r="BS38">
        <v>0.44</v>
      </c>
      <c r="BT38">
        <v>0</v>
      </c>
      <c r="BU38">
        <v>0</v>
      </c>
      <c r="BV38">
        <v>0</v>
      </c>
      <c r="BW38">
        <f t="shared" si="2"/>
        <v>65.009999999999991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3.902879</v>
      </c>
      <c r="K39">
        <v>114.389064</v>
      </c>
      <c r="L39">
        <v>304.73099999999999</v>
      </c>
      <c r="M39">
        <v>82.228999999999999</v>
      </c>
      <c r="N39">
        <v>114.274125</v>
      </c>
      <c r="O39">
        <v>119.63412599999999</v>
      </c>
      <c r="P39">
        <v>132.77565000000001</v>
      </c>
      <c r="Q39">
        <v>2.9022000000000001</v>
      </c>
      <c r="R39">
        <v>17.552813</v>
      </c>
      <c r="S39">
        <v>10.940340000000001</v>
      </c>
      <c r="T39">
        <v>0</v>
      </c>
      <c r="U39">
        <v>401.04776199999998</v>
      </c>
      <c r="V39">
        <v>1.9348000000000001</v>
      </c>
      <c r="W39">
        <v>33.330896000000003</v>
      </c>
      <c r="X39">
        <v>113.43819499999999</v>
      </c>
      <c r="Y39">
        <v>0</v>
      </c>
      <c r="Z39">
        <v>12.680292</v>
      </c>
      <c r="AA39">
        <v>41.269283999999999</v>
      </c>
      <c r="AB39">
        <v>38.222090000000001</v>
      </c>
      <c r="AC39">
        <v>28.115359999999999</v>
      </c>
      <c r="AD39">
        <v>35.398811000000002</v>
      </c>
      <c r="AE39">
        <v>47.824924000000003</v>
      </c>
      <c r="AF39">
        <v>0</v>
      </c>
      <c r="AG39">
        <v>37.504550000000002</v>
      </c>
      <c r="AH39">
        <v>147.95464000000001</v>
      </c>
      <c r="AI39">
        <v>14.778002000000001</v>
      </c>
      <c r="AJ39">
        <v>0</v>
      </c>
      <c r="AK39">
        <v>49.596276000000003</v>
      </c>
      <c r="AL39">
        <v>76.777314000000004</v>
      </c>
      <c r="AM39">
        <v>5.1065950000000004</v>
      </c>
      <c r="AN39">
        <v>0.66622899999999996</v>
      </c>
      <c r="AO39">
        <v>22.468831999999999</v>
      </c>
      <c r="AP39">
        <v>11.153155</v>
      </c>
      <c r="AQ39">
        <v>0</v>
      </c>
      <c r="AR39">
        <v>46.992421999999998</v>
      </c>
      <c r="AS39">
        <v>30.857527999999999</v>
      </c>
      <c r="AT39">
        <v>10.880928000000001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65.009999999999991</v>
      </c>
      <c r="BA39">
        <f t="shared" si="1"/>
        <v>2176.3400819999997</v>
      </c>
      <c r="BD39">
        <v>15.53</v>
      </c>
      <c r="BE39">
        <v>7.38</v>
      </c>
      <c r="BF39">
        <v>1.05</v>
      </c>
      <c r="BG39">
        <v>3.96</v>
      </c>
      <c r="BH39">
        <v>5.62</v>
      </c>
      <c r="BI39">
        <v>4.62</v>
      </c>
      <c r="BJ39">
        <v>3.01</v>
      </c>
      <c r="BK39">
        <v>3.25</v>
      </c>
      <c r="BL39">
        <v>1.92</v>
      </c>
      <c r="BM39">
        <v>1.54</v>
      </c>
      <c r="BN39">
        <v>0.5</v>
      </c>
      <c r="BO39">
        <v>9.83</v>
      </c>
      <c r="BP39">
        <v>0</v>
      </c>
      <c r="BQ39">
        <v>4.28</v>
      </c>
      <c r="BR39">
        <v>2.08</v>
      </c>
      <c r="BS39">
        <v>0.44</v>
      </c>
      <c r="BT39">
        <v>0</v>
      </c>
      <c r="BU39">
        <v>0</v>
      </c>
      <c r="BV39">
        <v>0</v>
      </c>
      <c r="BW39">
        <f t="shared" si="2"/>
        <v>65.009999999999991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3.902879</v>
      </c>
      <c r="K40">
        <v>112.366201</v>
      </c>
      <c r="L40">
        <v>304.73099999999999</v>
      </c>
      <c r="M40">
        <v>82.228999999999999</v>
      </c>
      <c r="N40">
        <v>114.274125</v>
      </c>
      <c r="O40">
        <v>119.63412599999999</v>
      </c>
      <c r="P40">
        <v>132.77565000000001</v>
      </c>
      <c r="Q40">
        <v>2.9022000000000001</v>
      </c>
      <c r="R40">
        <v>5.8044000000000002</v>
      </c>
      <c r="S40">
        <v>3.8696000000000002</v>
      </c>
      <c r="T40">
        <v>0</v>
      </c>
      <c r="U40">
        <v>401.04776199999998</v>
      </c>
      <c r="V40">
        <v>1.9348000000000001</v>
      </c>
      <c r="W40">
        <v>20.114664000000001</v>
      </c>
      <c r="X40">
        <v>113.43819499999999</v>
      </c>
      <c r="Y40">
        <v>0</v>
      </c>
      <c r="Z40">
        <v>12.680292</v>
      </c>
      <c r="AA40">
        <v>41.269283999999999</v>
      </c>
      <c r="AB40">
        <v>38.222090000000001</v>
      </c>
      <c r="AC40">
        <v>28.115359999999999</v>
      </c>
      <c r="AD40">
        <v>35.398811000000002</v>
      </c>
      <c r="AE40">
        <v>47.824924000000003</v>
      </c>
      <c r="AF40">
        <v>0</v>
      </c>
      <c r="AG40">
        <v>37.504550000000002</v>
      </c>
      <c r="AH40">
        <v>147.95464000000001</v>
      </c>
      <c r="AI40">
        <v>14.778002000000001</v>
      </c>
      <c r="AJ40">
        <v>0</v>
      </c>
      <c r="AK40">
        <v>49.596276000000003</v>
      </c>
      <c r="AL40">
        <v>76.777314000000004</v>
      </c>
      <c r="AM40">
        <v>5.1065950000000004</v>
      </c>
      <c r="AN40">
        <v>0.66622899999999996</v>
      </c>
      <c r="AO40">
        <v>22.468831999999999</v>
      </c>
      <c r="AP40">
        <v>11.153155</v>
      </c>
      <c r="AQ40">
        <v>0</v>
      </c>
      <c r="AR40">
        <v>46.992421999999998</v>
      </c>
      <c r="AS40">
        <v>30.857527999999999</v>
      </c>
      <c r="AT40">
        <v>10.880928000000001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65.209999999999994</v>
      </c>
      <c r="BA40">
        <f t="shared" si="1"/>
        <v>2142.4818339999997</v>
      </c>
      <c r="BD40">
        <v>15.73</v>
      </c>
      <c r="BE40">
        <v>7.38</v>
      </c>
      <c r="BF40">
        <v>1.05</v>
      </c>
      <c r="BG40">
        <v>3.96</v>
      </c>
      <c r="BH40">
        <v>5.62</v>
      </c>
      <c r="BI40">
        <v>4.62</v>
      </c>
      <c r="BJ40">
        <v>3.01</v>
      </c>
      <c r="BK40">
        <v>3.25</v>
      </c>
      <c r="BL40">
        <v>1.92</v>
      </c>
      <c r="BM40">
        <v>1.54</v>
      </c>
      <c r="BN40">
        <v>0.5</v>
      </c>
      <c r="BO40">
        <v>9.83</v>
      </c>
      <c r="BP40">
        <v>0</v>
      </c>
      <c r="BQ40">
        <v>4.28</v>
      </c>
      <c r="BR40">
        <v>2.08</v>
      </c>
      <c r="BS40">
        <v>0.44</v>
      </c>
      <c r="BT40">
        <v>0</v>
      </c>
      <c r="BU40">
        <v>0</v>
      </c>
      <c r="BV40">
        <v>0</v>
      </c>
      <c r="BW40">
        <f t="shared" si="2"/>
        <v>65.209999999999994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3.902879</v>
      </c>
      <c r="K41">
        <v>114.389064</v>
      </c>
      <c r="L41">
        <v>304.73099999999999</v>
      </c>
      <c r="M41">
        <v>82.228999999999999</v>
      </c>
      <c r="N41">
        <v>114.274125</v>
      </c>
      <c r="O41">
        <v>119.63412599999999</v>
      </c>
      <c r="P41">
        <v>132.77565000000001</v>
      </c>
      <c r="Q41">
        <v>2.9022000000000001</v>
      </c>
      <c r="R41">
        <v>19.409654</v>
      </c>
      <c r="S41">
        <v>3.8696000000000002</v>
      </c>
      <c r="T41">
        <v>0</v>
      </c>
      <c r="U41">
        <v>401.04776199999998</v>
      </c>
      <c r="V41">
        <v>1.9348000000000001</v>
      </c>
      <c r="W41">
        <v>14.510999999999999</v>
      </c>
      <c r="X41">
        <v>94.602819999999994</v>
      </c>
      <c r="Y41">
        <v>0</v>
      </c>
      <c r="Z41">
        <v>6.3848399999999996</v>
      </c>
      <c r="AA41">
        <v>41.269283999999999</v>
      </c>
      <c r="AB41">
        <v>38.222090000000001</v>
      </c>
      <c r="AC41">
        <v>28.115359999999999</v>
      </c>
      <c r="AD41">
        <v>35.398811000000002</v>
      </c>
      <c r="AE41">
        <v>47.824924000000003</v>
      </c>
      <c r="AF41">
        <v>0</v>
      </c>
      <c r="AG41">
        <v>37.504550000000002</v>
      </c>
      <c r="AH41">
        <v>147.95464000000001</v>
      </c>
      <c r="AI41">
        <v>18.472503</v>
      </c>
      <c r="AJ41">
        <v>0</v>
      </c>
      <c r="AK41">
        <v>49.596276000000003</v>
      </c>
      <c r="AL41">
        <v>76.777314000000004</v>
      </c>
      <c r="AM41">
        <v>5.1065950000000004</v>
      </c>
      <c r="AN41">
        <v>0.66622899999999996</v>
      </c>
      <c r="AO41">
        <v>22.468831999999999</v>
      </c>
      <c r="AP41">
        <v>11.153155</v>
      </c>
      <c r="AQ41">
        <v>0</v>
      </c>
      <c r="AR41">
        <v>46.992421999999998</v>
      </c>
      <c r="AS41">
        <v>30.857527999999999</v>
      </c>
      <c r="AT41">
        <v>10.880928000000001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65.209999999999994</v>
      </c>
      <c r="BA41">
        <f t="shared" si="1"/>
        <v>2131.0699609999997</v>
      </c>
      <c r="BD41">
        <v>15.73</v>
      </c>
      <c r="BE41">
        <v>7.38</v>
      </c>
      <c r="BF41">
        <v>1.05</v>
      </c>
      <c r="BG41">
        <v>3.96</v>
      </c>
      <c r="BH41">
        <v>5.62</v>
      </c>
      <c r="BI41">
        <v>4.62</v>
      </c>
      <c r="BJ41">
        <v>3.01</v>
      </c>
      <c r="BK41">
        <v>3.25</v>
      </c>
      <c r="BL41">
        <v>1.92</v>
      </c>
      <c r="BM41">
        <v>1.54</v>
      </c>
      <c r="BN41">
        <v>0.5</v>
      </c>
      <c r="BO41">
        <v>9.83</v>
      </c>
      <c r="BP41">
        <v>0</v>
      </c>
      <c r="BQ41">
        <v>4.28</v>
      </c>
      <c r="BR41">
        <v>2.08</v>
      </c>
      <c r="BS41">
        <v>0.44</v>
      </c>
      <c r="BT41">
        <v>0</v>
      </c>
      <c r="BU41">
        <v>0</v>
      </c>
      <c r="BV41">
        <v>0</v>
      </c>
      <c r="BW41">
        <f t="shared" si="2"/>
        <v>65.209999999999994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3.902879</v>
      </c>
      <c r="K42">
        <v>114.365555</v>
      </c>
      <c r="L42">
        <v>304.73099999999999</v>
      </c>
      <c r="M42">
        <v>82.228999999999999</v>
      </c>
      <c r="N42">
        <v>114.274125</v>
      </c>
      <c r="O42">
        <v>119.63412599999999</v>
      </c>
      <c r="P42">
        <v>132.77565000000001</v>
      </c>
      <c r="Q42">
        <v>2.9022000000000001</v>
      </c>
      <c r="R42">
        <v>19.409654</v>
      </c>
      <c r="S42">
        <v>3.8696000000000002</v>
      </c>
      <c r="T42">
        <v>0</v>
      </c>
      <c r="U42">
        <v>401.04776199999998</v>
      </c>
      <c r="V42">
        <v>1.9348000000000001</v>
      </c>
      <c r="W42">
        <v>14.510999999999999</v>
      </c>
      <c r="X42">
        <v>94.602819999999994</v>
      </c>
      <c r="Y42">
        <v>0</v>
      </c>
      <c r="Z42">
        <v>6.3848399999999996</v>
      </c>
      <c r="AA42">
        <v>41.269283999999999</v>
      </c>
      <c r="AB42">
        <v>38.222090000000001</v>
      </c>
      <c r="AC42">
        <v>28.115359999999999</v>
      </c>
      <c r="AD42">
        <v>35.398811000000002</v>
      </c>
      <c r="AE42">
        <v>47.824924000000003</v>
      </c>
      <c r="AF42">
        <v>0</v>
      </c>
      <c r="AG42">
        <v>37.504550000000002</v>
      </c>
      <c r="AH42">
        <v>147.95464000000001</v>
      </c>
      <c r="AI42">
        <v>18.472503</v>
      </c>
      <c r="AJ42">
        <v>0</v>
      </c>
      <c r="AK42">
        <v>49.596276000000003</v>
      </c>
      <c r="AL42">
        <v>76.777314000000004</v>
      </c>
      <c r="AM42">
        <v>5.1065950000000004</v>
      </c>
      <c r="AN42">
        <v>0.66622899999999996</v>
      </c>
      <c r="AO42">
        <v>22.468831999999999</v>
      </c>
      <c r="AP42">
        <v>11.153155</v>
      </c>
      <c r="AQ42">
        <v>0</v>
      </c>
      <c r="AR42">
        <v>46.992421999999998</v>
      </c>
      <c r="AS42">
        <v>30.857527999999999</v>
      </c>
      <c r="AT42">
        <v>10.880928000000001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65.27</v>
      </c>
      <c r="BA42">
        <f t="shared" si="1"/>
        <v>2131.106452</v>
      </c>
      <c r="BD42">
        <v>15.73</v>
      </c>
      <c r="BE42">
        <v>7.38</v>
      </c>
      <c r="BF42">
        <v>1.05</v>
      </c>
      <c r="BG42">
        <v>3.96</v>
      </c>
      <c r="BH42">
        <v>5.62</v>
      </c>
      <c r="BI42">
        <v>4.62</v>
      </c>
      <c r="BJ42">
        <v>3.01</v>
      </c>
      <c r="BK42">
        <v>3.28</v>
      </c>
      <c r="BL42">
        <v>1.95</v>
      </c>
      <c r="BM42">
        <v>1.54</v>
      </c>
      <c r="BN42">
        <v>0.5</v>
      </c>
      <c r="BO42">
        <v>9.83</v>
      </c>
      <c r="BP42">
        <v>0</v>
      </c>
      <c r="BQ42">
        <v>4.28</v>
      </c>
      <c r="BR42">
        <v>2.08</v>
      </c>
      <c r="BS42">
        <v>0.44</v>
      </c>
      <c r="BT42">
        <v>0</v>
      </c>
      <c r="BU42">
        <v>0</v>
      </c>
      <c r="BV42">
        <v>0</v>
      </c>
      <c r="BW42">
        <f t="shared" si="2"/>
        <v>65.27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3.902879</v>
      </c>
      <c r="K43">
        <v>114.410043</v>
      </c>
      <c r="L43">
        <v>304.73099999999999</v>
      </c>
      <c r="M43">
        <v>82.228999999999999</v>
      </c>
      <c r="N43">
        <v>114.274125</v>
      </c>
      <c r="O43">
        <v>119.63412599999999</v>
      </c>
      <c r="P43">
        <v>132.77565000000001</v>
      </c>
      <c r="Q43">
        <v>9.5571570000000001</v>
      </c>
      <c r="R43">
        <v>18.822407999999999</v>
      </c>
      <c r="S43">
        <v>10.613324</v>
      </c>
      <c r="T43">
        <v>0</v>
      </c>
      <c r="U43">
        <v>401.04776199999998</v>
      </c>
      <c r="V43">
        <v>1.9348000000000001</v>
      </c>
      <c r="W43">
        <v>14.510999999999999</v>
      </c>
      <c r="X43">
        <v>94.602819999999994</v>
      </c>
      <c r="Y43">
        <v>0</v>
      </c>
      <c r="Z43">
        <v>6.3401459999999998</v>
      </c>
      <c r="AA43">
        <v>41.269283999999999</v>
      </c>
      <c r="AB43">
        <v>38.222090000000001</v>
      </c>
      <c r="AC43">
        <v>28.115359999999999</v>
      </c>
      <c r="AD43">
        <v>35.398811000000002</v>
      </c>
      <c r="AE43">
        <v>47.824924000000003</v>
      </c>
      <c r="AF43">
        <v>0</v>
      </c>
      <c r="AG43">
        <v>37.504550000000002</v>
      </c>
      <c r="AH43">
        <v>147.95464000000001</v>
      </c>
      <c r="AI43">
        <v>18.472503</v>
      </c>
      <c r="AJ43">
        <v>0</v>
      </c>
      <c r="AK43">
        <v>49.596276000000003</v>
      </c>
      <c r="AL43">
        <v>76.777314000000004</v>
      </c>
      <c r="AM43">
        <v>5.1065950000000004</v>
      </c>
      <c r="AN43">
        <v>0.66622899999999996</v>
      </c>
      <c r="AO43">
        <v>22.468831999999999</v>
      </c>
      <c r="AP43">
        <v>11.153155</v>
      </c>
      <c r="AQ43">
        <v>0</v>
      </c>
      <c r="AR43">
        <v>46.992421999999998</v>
      </c>
      <c r="AS43">
        <v>30.857527999999999</v>
      </c>
      <c r="AT43">
        <v>10.880928000000001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65.069999999999993</v>
      </c>
      <c r="BA43">
        <f t="shared" si="1"/>
        <v>2143.7176810000001</v>
      </c>
      <c r="BD43">
        <v>15.53</v>
      </c>
      <c r="BE43">
        <v>7.38</v>
      </c>
      <c r="BF43">
        <v>1.05</v>
      </c>
      <c r="BG43">
        <v>3.96</v>
      </c>
      <c r="BH43">
        <v>5.62</v>
      </c>
      <c r="BI43">
        <v>4.62</v>
      </c>
      <c r="BJ43">
        <v>3.01</v>
      </c>
      <c r="BK43">
        <v>3.28</v>
      </c>
      <c r="BL43">
        <v>1.95</v>
      </c>
      <c r="BM43">
        <v>1.54</v>
      </c>
      <c r="BN43">
        <v>0.5</v>
      </c>
      <c r="BO43">
        <v>9.83</v>
      </c>
      <c r="BP43">
        <v>0</v>
      </c>
      <c r="BQ43">
        <v>4.28</v>
      </c>
      <c r="BR43">
        <v>2.08</v>
      </c>
      <c r="BS43">
        <v>0.44</v>
      </c>
      <c r="BT43">
        <v>0</v>
      </c>
      <c r="BU43">
        <v>0</v>
      </c>
      <c r="BV43">
        <v>0</v>
      </c>
      <c r="BW43">
        <f t="shared" si="2"/>
        <v>65.069999999999993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3.902879</v>
      </c>
      <c r="K44">
        <v>114.387438</v>
      </c>
      <c r="L44">
        <v>304.73099999999999</v>
      </c>
      <c r="M44">
        <v>82.228999999999999</v>
      </c>
      <c r="N44">
        <v>114.274125</v>
      </c>
      <c r="O44">
        <v>119.63412599999999</v>
      </c>
      <c r="P44">
        <v>132.77565000000001</v>
      </c>
      <c r="Q44">
        <v>9.5571570000000001</v>
      </c>
      <c r="R44">
        <v>18.822407999999999</v>
      </c>
      <c r="S44">
        <v>10.613324</v>
      </c>
      <c r="T44">
        <v>0</v>
      </c>
      <c r="U44">
        <v>401.04776199999998</v>
      </c>
      <c r="V44">
        <v>1.9348000000000001</v>
      </c>
      <c r="W44">
        <v>14.510999999999999</v>
      </c>
      <c r="X44">
        <v>94.602819999999994</v>
      </c>
      <c r="Y44">
        <v>0</v>
      </c>
      <c r="Z44">
        <v>6.3401459999999998</v>
      </c>
      <c r="AA44">
        <v>41.269283999999999</v>
      </c>
      <c r="AB44">
        <v>38.222090000000001</v>
      </c>
      <c r="AC44">
        <v>28.115359999999999</v>
      </c>
      <c r="AD44">
        <v>35.398811000000002</v>
      </c>
      <c r="AE44">
        <v>47.824924000000003</v>
      </c>
      <c r="AF44">
        <v>0</v>
      </c>
      <c r="AG44">
        <v>37.504550000000002</v>
      </c>
      <c r="AH44">
        <v>147.95464000000001</v>
      </c>
      <c r="AI44">
        <v>18.472503</v>
      </c>
      <c r="AJ44">
        <v>0</v>
      </c>
      <c r="AK44">
        <v>49.596276000000003</v>
      </c>
      <c r="AL44">
        <v>76.777314000000004</v>
      </c>
      <c r="AM44">
        <v>5.1065950000000004</v>
      </c>
      <c r="AN44">
        <v>0.66622899999999996</v>
      </c>
      <c r="AO44">
        <v>22.468831999999999</v>
      </c>
      <c r="AP44">
        <v>11.153155</v>
      </c>
      <c r="AQ44">
        <v>0</v>
      </c>
      <c r="AR44">
        <v>46.992421999999998</v>
      </c>
      <c r="AS44">
        <v>30.857527999999999</v>
      </c>
      <c r="AT44">
        <v>10.880928000000001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65.199999999999989</v>
      </c>
      <c r="BA44">
        <f t="shared" si="1"/>
        <v>2143.8250759999996</v>
      </c>
      <c r="BD44">
        <v>15.53</v>
      </c>
      <c r="BE44">
        <v>7.38</v>
      </c>
      <c r="BF44">
        <v>1.05</v>
      </c>
      <c r="BG44">
        <v>3.96</v>
      </c>
      <c r="BH44">
        <v>5.62</v>
      </c>
      <c r="BI44">
        <v>4.62</v>
      </c>
      <c r="BJ44">
        <v>3.01</v>
      </c>
      <c r="BK44">
        <v>3.35</v>
      </c>
      <c r="BL44">
        <v>2.0099999999999998</v>
      </c>
      <c r="BM44">
        <v>1.54</v>
      </c>
      <c r="BN44">
        <v>0.5</v>
      </c>
      <c r="BO44">
        <v>9.83</v>
      </c>
      <c r="BP44">
        <v>0</v>
      </c>
      <c r="BQ44">
        <v>4.28</v>
      </c>
      <c r="BR44">
        <v>2.08</v>
      </c>
      <c r="BS44">
        <v>0.44</v>
      </c>
      <c r="BT44">
        <v>0</v>
      </c>
      <c r="BU44">
        <v>0</v>
      </c>
      <c r="BV44">
        <v>0</v>
      </c>
      <c r="BW44">
        <f t="shared" si="2"/>
        <v>65.199999999999989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3.902879</v>
      </c>
      <c r="K45">
        <v>103.734302</v>
      </c>
      <c r="L45">
        <v>304.73099999999999</v>
      </c>
      <c r="M45">
        <v>82.228999999999999</v>
      </c>
      <c r="N45">
        <v>114.274125</v>
      </c>
      <c r="O45">
        <v>119.63412599999999</v>
      </c>
      <c r="P45">
        <v>132.77565000000001</v>
      </c>
      <c r="Q45">
        <v>9.5571570000000001</v>
      </c>
      <c r="R45">
        <v>16.544108000000001</v>
      </c>
      <c r="S45">
        <v>11.510370999999999</v>
      </c>
      <c r="T45">
        <v>0</v>
      </c>
      <c r="U45">
        <v>401.04776199999998</v>
      </c>
      <c r="V45">
        <v>1.9348000000000001</v>
      </c>
      <c r="W45">
        <v>27.986398000000001</v>
      </c>
      <c r="X45">
        <v>94.602819999999994</v>
      </c>
      <c r="Y45">
        <v>0</v>
      </c>
      <c r="Z45">
        <v>6.3401459999999998</v>
      </c>
      <c r="AA45">
        <v>41.269283999999999</v>
      </c>
      <c r="AB45">
        <v>38.222090000000001</v>
      </c>
      <c r="AC45">
        <v>28.115359999999999</v>
      </c>
      <c r="AD45">
        <v>35.398811000000002</v>
      </c>
      <c r="AE45">
        <v>47.824924000000003</v>
      </c>
      <c r="AF45">
        <v>0</v>
      </c>
      <c r="AG45">
        <v>37.504550000000002</v>
      </c>
      <c r="AH45">
        <v>147.95464000000001</v>
      </c>
      <c r="AI45">
        <v>18.472503</v>
      </c>
      <c r="AJ45">
        <v>0</v>
      </c>
      <c r="AK45">
        <v>49.596276000000003</v>
      </c>
      <c r="AL45">
        <v>76.777314000000004</v>
      </c>
      <c r="AM45">
        <v>5.1065950000000004</v>
      </c>
      <c r="AN45">
        <v>0.66622899999999996</v>
      </c>
      <c r="AO45">
        <v>22.468831999999999</v>
      </c>
      <c r="AP45">
        <v>11.772774</v>
      </c>
      <c r="AQ45">
        <v>0</v>
      </c>
      <c r="AR45">
        <v>46.992421999999998</v>
      </c>
      <c r="AS45">
        <v>30.857527999999999</v>
      </c>
      <c r="AT45">
        <v>10.880928000000001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65.209999999999994</v>
      </c>
      <c r="BA45">
        <f t="shared" si="1"/>
        <v>2145.895704</v>
      </c>
      <c r="BD45">
        <v>15.53</v>
      </c>
      <c r="BE45">
        <v>7.38</v>
      </c>
      <c r="BF45">
        <v>1.05</v>
      </c>
      <c r="BG45">
        <v>3.96</v>
      </c>
      <c r="BH45">
        <v>5.62</v>
      </c>
      <c r="BI45">
        <v>4.62</v>
      </c>
      <c r="BJ45">
        <v>3.01</v>
      </c>
      <c r="BK45">
        <v>3.35</v>
      </c>
      <c r="BL45">
        <v>2.0099999999999998</v>
      </c>
      <c r="BM45">
        <v>1.54</v>
      </c>
      <c r="BN45">
        <v>0.5</v>
      </c>
      <c r="BO45">
        <v>9.83</v>
      </c>
      <c r="BP45">
        <v>0</v>
      </c>
      <c r="BQ45">
        <v>4.28</v>
      </c>
      <c r="BR45">
        <v>2.08</v>
      </c>
      <c r="BS45">
        <v>0.45</v>
      </c>
      <c r="BT45">
        <v>0</v>
      </c>
      <c r="BU45">
        <v>0</v>
      </c>
      <c r="BV45">
        <v>0</v>
      </c>
      <c r="BW45">
        <f t="shared" si="2"/>
        <v>65.209999999999994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3.902879</v>
      </c>
      <c r="K46">
        <v>103.734302</v>
      </c>
      <c r="L46">
        <v>347.92492600000003</v>
      </c>
      <c r="M46">
        <v>82.228999999999999</v>
      </c>
      <c r="N46">
        <v>114.274125</v>
      </c>
      <c r="O46">
        <v>119.63412599999999</v>
      </c>
      <c r="P46">
        <v>132.77565000000001</v>
      </c>
      <c r="Q46">
        <v>12.173083999999999</v>
      </c>
      <c r="R46">
        <v>23.815162999999998</v>
      </c>
      <c r="S46">
        <v>15.08225</v>
      </c>
      <c r="T46">
        <v>0</v>
      </c>
      <c r="U46">
        <v>401.04776199999998</v>
      </c>
      <c r="V46">
        <v>10.74259</v>
      </c>
      <c r="W46">
        <v>27.986398000000001</v>
      </c>
      <c r="X46">
        <v>94.602819999999994</v>
      </c>
      <c r="Y46">
        <v>0</v>
      </c>
      <c r="Z46">
        <v>6.3401459999999998</v>
      </c>
      <c r="AA46">
        <v>41.269283999999999</v>
      </c>
      <c r="AB46">
        <v>38.222090000000001</v>
      </c>
      <c r="AC46">
        <v>28.115359999999999</v>
      </c>
      <c r="AD46">
        <v>35.398811000000002</v>
      </c>
      <c r="AE46">
        <v>47.824924000000003</v>
      </c>
      <c r="AF46">
        <v>0</v>
      </c>
      <c r="AG46">
        <v>37.504550000000002</v>
      </c>
      <c r="AH46">
        <v>147.95464000000001</v>
      </c>
      <c r="AI46">
        <v>18.472503</v>
      </c>
      <c r="AJ46">
        <v>0</v>
      </c>
      <c r="AK46">
        <v>49.596276000000003</v>
      </c>
      <c r="AL46">
        <v>76.777314000000004</v>
      </c>
      <c r="AM46">
        <v>5.1065950000000004</v>
      </c>
      <c r="AN46">
        <v>0.66622899999999996</v>
      </c>
      <c r="AO46">
        <v>22.468831999999999</v>
      </c>
      <c r="AP46">
        <v>11.772774</v>
      </c>
      <c r="AQ46">
        <v>0</v>
      </c>
      <c r="AR46">
        <v>46.992421999999998</v>
      </c>
      <c r="AS46">
        <v>30.857527999999999</v>
      </c>
      <c r="AT46">
        <v>10.880928000000001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65.209999999999994</v>
      </c>
      <c r="BA46">
        <f t="shared" si="1"/>
        <v>2211.3562809999999</v>
      </c>
      <c r="BD46">
        <v>15.53</v>
      </c>
      <c r="BE46">
        <v>7.38</v>
      </c>
      <c r="BF46">
        <v>1.05</v>
      </c>
      <c r="BG46">
        <v>3.96</v>
      </c>
      <c r="BH46">
        <v>5.62</v>
      </c>
      <c r="BI46">
        <v>4.62</v>
      </c>
      <c r="BJ46">
        <v>3.01</v>
      </c>
      <c r="BK46">
        <v>3.35</v>
      </c>
      <c r="BL46">
        <v>2.0099999999999998</v>
      </c>
      <c r="BM46">
        <v>1.54</v>
      </c>
      <c r="BN46">
        <v>0.5</v>
      </c>
      <c r="BO46">
        <v>9.83</v>
      </c>
      <c r="BP46">
        <v>0</v>
      </c>
      <c r="BQ46">
        <v>4.28</v>
      </c>
      <c r="BR46">
        <v>2.08</v>
      </c>
      <c r="BS46">
        <v>0.45</v>
      </c>
      <c r="BT46">
        <v>0</v>
      </c>
      <c r="BU46">
        <v>0</v>
      </c>
      <c r="BV46">
        <v>0</v>
      </c>
      <c r="BW46">
        <f t="shared" si="2"/>
        <v>65.209999999999994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3.902879</v>
      </c>
      <c r="K47">
        <v>101.577</v>
      </c>
      <c r="L47">
        <v>222.50200000000001</v>
      </c>
      <c r="M47">
        <v>44.575856999999999</v>
      </c>
      <c r="N47">
        <v>83.435637999999997</v>
      </c>
      <c r="O47">
        <v>119.63412599999999</v>
      </c>
      <c r="P47">
        <v>116.213182</v>
      </c>
      <c r="Q47">
        <v>11.462054</v>
      </c>
      <c r="R47">
        <v>19.646386</v>
      </c>
      <c r="S47">
        <v>12.997301</v>
      </c>
      <c r="T47">
        <v>0</v>
      </c>
      <c r="U47">
        <v>401.04776199999998</v>
      </c>
      <c r="V47">
        <v>1.9348000000000001</v>
      </c>
      <c r="W47">
        <v>14.510999999999999</v>
      </c>
      <c r="X47">
        <v>60.946199999999997</v>
      </c>
      <c r="Y47">
        <v>0</v>
      </c>
      <c r="Z47">
        <v>6.3401459999999998</v>
      </c>
      <c r="AA47">
        <v>41.269283999999999</v>
      </c>
      <c r="AB47">
        <v>38.222090000000001</v>
      </c>
      <c r="AC47">
        <v>28.115359999999999</v>
      </c>
      <c r="AD47">
        <v>35.398811000000002</v>
      </c>
      <c r="AE47">
        <v>47.824924000000003</v>
      </c>
      <c r="AF47">
        <v>0</v>
      </c>
      <c r="AG47">
        <v>37.504550000000002</v>
      </c>
      <c r="AH47">
        <v>147.95464000000001</v>
      </c>
      <c r="AI47">
        <v>18.472503</v>
      </c>
      <c r="AJ47">
        <v>0</v>
      </c>
      <c r="AK47">
        <v>49.596276000000003</v>
      </c>
      <c r="AL47">
        <v>76.777314000000004</v>
      </c>
      <c r="AM47">
        <v>5.1065950000000004</v>
      </c>
      <c r="AN47">
        <v>0.66622899999999996</v>
      </c>
      <c r="AO47">
        <v>22.468831999999999</v>
      </c>
      <c r="AP47">
        <v>11.772774</v>
      </c>
      <c r="AQ47">
        <v>0</v>
      </c>
      <c r="AR47">
        <v>46.992421999999998</v>
      </c>
      <c r="AS47">
        <v>30.857527999999999</v>
      </c>
      <c r="AT47">
        <v>10.880928000000001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60.519999999999996</v>
      </c>
      <c r="BA47">
        <f t="shared" si="1"/>
        <v>1931.1273909999998</v>
      </c>
      <c r="BD47">
        <v>15.53</v>
      </c>
      <c r="BE47">
        <v>3.69</v>
      </c>
      <c r="BF47">
        <v>1.05</v>
      </c>
      <c r="BG47">
        <v>3.96</v>
      </c>
      <c r="BH47">
        <v>5.62</v>
      </c>
      <c r="BI47">
        <v>4.62</v>
      </c>
      <c r="BJ47">
        <v>3.01</v>
      </c>
      <c r="BK47">
        <v>3.35</v>
      </c>
      <c r="BL47">
        <v>2.0099999999999998</v>
      </c>
      <c r="BM47">
        <v>1.54</v>
      </c>
      <c r="BN47">
        <v>0.5</v>
      </c>
      <c r="BO47">
        <v>8.83</v>
      </c>
      <c r="BP47">
        <v>0</v>
      </c>
      <c r="BQ47">
        <v>4.28</v>
      </c>
      <c r="BR47">
        <v>2.08</v>
      </c>
      <c r="BS47">
        <v>0.45</v>
      </c>
      <c r="BT47">
        <v>0</v>
      </c>
      <c r="BU47">
        <v>0</v>
      </c>
      <c r="BV47">
        <v>0</v>
      </c>
      <c r="BW47">
        <f t="shared" si="2"/>
        <v>60.519999999999996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3.902879</v>
      </c>
      <c r="K48">
        <v>101.577</v>
      </c>
      <c r="L48">
        <v>222.50200000000001</v>
      </c>
      <c r="M48">
        <v>44.575856999999999</v>
      </c>
      <c r="N48">
        <v>114.274125</v>
      </c>
      <c r="O48">
        <v>119.63412599999999</v>
      </c>
      <c r="P48">
        <v>116.213182</v>
      </c>
      <c r="Q48">
        <v>11.462054</v>
      </c>
      <c r="R48">
        <v>19.646386</v>
      </c>
      <c r="S48">
        <v>12.997301</v>
      </c>
      <c r="T48">
        <v>0</v>
      </c>
      <c r="U48">
        <v>401.04776199999998</v>
      </c>
      <c r="V48">
        <v>1.9348000000000001</v>
      </c>
      <c r="W48">
        <v>14.510999999999999</v>
      </c>
      <c r="X48">
        <v>60.946199999999997</v>
      </c>
      <c r="Y48">
        <v>0</v>
      </c>
      <c r="Z48">
        <v>6.3401459999999998</v>
      </c>
      <c r="AA48">
        <v>41.269283999999999</v>
      </c>
      <c r="AB48">
        <v>38.222090000000001</v>
      </c>
      <c r="AC48">
        <v>28.115359999999999</v>
      </c>
      <c r="AD48">
        <v>35.398811000000002</v>
      </c>
      <c r="AE48">
        <v>47.824924000000003</v>
      </c>
      <c r="AF48">
        <v>0</v>
      </c>
      <c r="AG48">
        <v>37.504550000000002</v>
      </c>
      <c r="AH48">
        <v>147.95464000000001</v>
      </c>
      <c r="AI48">
        <v>18.472503</v>
      </c>
      <c r="AJ48">
        <v>0</v>
      </c>
      <c r="AK48">
        <v>49.596276000000003</v>
      </c>
      <c r="AL48">
        <v>76.777314000000004</v>
      </c>
      <c r="AM48">
        <v>5.1065950000000004</v>
      </c>
      <c r="AN48">
        <v>0.66622899999999996</v>
      </c>
      <c r="AO48">
        <v>22.468831999999999</v>
      </c>
      <c r="AP48">
        <v>11.772774</v>
      </c>
      <c r="AQ48">
        <v>0</v>
      </c>
      <c r="AR48">
        <v>46.992421999999998</v>
      </c>
      <c r="AS48">
        <v>30.857527999999999</v>
      </c>
      <c r="AT48">
        <v>10.880928000000001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60.519999999999996</v>
      </c>
      <c r="BA48">
        <f t="shared" si="1"/>
        <v>1961.965878</v>
      </c>
      <c r="BD48">
        <v>15.53</v>
      </c>
      <c r="BE48">
        <v>3.69</v>
      </c>
      <c r="BF48">
        <v>1.05</v>
      </c>
      <c r="BG48">
        <v>3.96</v>
      </c>
      <c r="BH48">
        <v>5.62</v>
      </c>
      <c r="BI48">
        <v>4.62</v>
      </c>
      <c r="BJ48">
        <v>3.01</v>
      </c>
      <c r="BK48">
        <v>3.35</v>
      </c>
      <c r="BL48">
        <v>2.0099999999999998</v>
      </c>
      <c r="BM48">
        <v>1.54</v>
      </c>
      <c r="BN48">
        <v>0.5</v>
      </c>
      <c r="BO48">
        <v>8.83</v>
      </c>
      <c r="BP48">
        <v>0</v>
      </c>
      <c r="BQ48">
        <v>4.28</v>
      </c>
      <c r="BR48">
        <v>2.08</v>
      </c>
      <c r="BS48">
        <v>0.45</v>
      </c>
      <c r="BT48">
        <v>0</v>
      </c>
      <c r="BU48">
        <v>0</v>
      </c>
      <c r="BV48">
        <v>0</v>
      </c>
      <c r="BW48">
        <f t="shared" si="2"/>
        <v>60.519999999999996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3.902879</v>
      </c>
      <c r="K49">
        <v>114.294849</v>
      </c>
      <c r="L49">
        <v>235.248087</v>
      </c>
      <c r="M49">
        <v>44.575856999999999</v>
      </c>
      <c r="N49">
        <v>114.274125</v>
      </c>
      <c r="O49">
        <v>119.63412599999999</v>
      </c>
      <c r="P49">
        <v>132.77565000000001</v>
      </c>
      <c r="Q49">
        <v>11.461180000000001</v>
      </c>
      <c r="R49">
        <v>19.624693000000001</v>
      </c>
      <c r="S49">
        <v>12.986986</v>
      </c>
      <c r="T49">
        <v>0</v>
      </c>
      <c r="U49">
        <v>401.04776199999998</v>
      </c>
      <c r="V49">
        <v>1.9348000000000001</v>
      </c>
      <c r="W49">
        <v>14.510999999999999</v>
      </c>
      <c r="X49">
        <v>60.946199999999997</v>
      </c>
      <c r="Y49">
        <v>0</v>
      </c>
      <c r="Z49">
        <v>6.3401459999999998</v>
      </c>
      <c r="AA49">
        <v>41.269283999999999</v>
      </c>
      <c r="AB49">
        <v>38.222090000000001</v>
      </c>
      <c r="AC49">
        <v>28.115359999999999</v>
      </c>
      <c r="AD49">
        <v>35.398811000000002</v>
      </c>
      <c r="AE49">
        <v>47.824924000000003</v>
      </c>
      <c r="AF49">
        <v>0</v>
      </c>
      <c r="AG49">
        <v>37.504550000000002</v>
      </c>
      <c r="AH49">
        <v>147.95464000000001</v>
      </c>
      <c r="AI49">
        <v>18.472503</v>
      </c>
      <c r="AJ49">
        <v>0</v>
      </c>
      <c r="AK49">
        <v>49.596276000000003</v>
      </c>
      <c r="AL49">
        <v>76.777314000000004</v>
      </c>
      <c r="AM49">
        <v>5.1065950000000004</v>
      </c>
      <c r="AN49">
        <v>0.66622899999999996</v>
      </c>
      <c r="AO49">
        <v>22.468831999999999</v>
      </c>
      <c r="AP49">
        <v>11.153155</v>
      </c>
      <c r="AQ49">
        <v>0</v>
      </c>
      <c r="AR49">
        <v>46.992421999999998</v>
      </c>
      <c r="AS49">
        <v>30.857527999999999</v>
      </c>
      <c r="AT49">
        <v>10.880928000000001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60.519999999999996</v>
      </c>
      <c r="BA49">
        <f t="shared" si="1"/>
        <v>2003.3397809999999</v>
      </c>
      <c r="BD49">
        <v>15.53</v>
      </c>
      <c r="BE49">
        <v>3.69</v>
      </c>
      <c r="BF49">
        <v>1.05</v>
      </c>
      <c r="BG49">
        <v>3.96</v>
      </c>
      <c r="BH49">
        <v>5.62</v>
      </c>
      <c r="BI49">
        <v>4.62</v>
      </c>
      <c r="BJ49">
        <v>3.01</v>
      </c>
      <c r="BK49">
        <v>3.35</v>
      </c>
      <c r="BL49">
        <v>2.0099999999999998</v>
      </c>
      <c r="BM49">
        <v>1.54</v>
      </c>
      <c r="BN49">
        <v>0.5</v>
      </c>
      <c r="BO49">
        <v>8.83</v>
      </c>
      <c r="BP49">
        <v>0</v>
      </c>
      <c r="BQ49">
        <v>4.28</v>
      </c>
      <c r="BR49">
        <v>2.08</v>
      </c>
      <c r="BS49">
        <v>0.45</v>
      </c>
      <c r="BT49">
        <v>0</v>
      </c>
      <c r="BU49">
        <v>0</v>
      </c>
      <c r="BV49">
        <v>0</v>
      </c>
      <c r="BW49">
        <f t="shared" si="2"/>
        <v>60.519999999999996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3.902879</v>
      </c>
      <c r="K50">
        <v>114.287706</v>
      </c>
      <c r="L50">
        <v>235.248087</v>
      </c>
      <c r="M50">
        <v>44.575856999999999</v>
      </c>
      <c r="N50">
        <v>114.274125</v>
      </c>
      <c r="O50">
        <v>119.63412599999999</v>
      </c>
      <c r="P50">
        <v>125.887182</v>
      </c>
      <c r="Q50">
        <v>11.461180000000001</v>
      </c>
      <c r="R50">
        <v>19.624693000000001</v>
      </c>
      <c r="S50">
        <v>12.986986</v>
      </c>
      <c r="T50">
        <v>0</v>
      </c>
      <c r="U50">
        <v>401.04776199999998</v>
      </c>
      <c r="V50">
        <v>1.9348000000000001</v>
      </c>
      <c r="W50">
        <v>14.510999999999999</v>
      </c>
      <c r="X50">
        <v>60.946199999999997</v>
      </c>
      <c r="Y50">
        <v>0</v>
      </c>
      <c r="Z50">
        <v>6.3401459999999998</v>
      </c>
      <c r="AA50">
        <v>41.269283999999999</v>
      </c>
      <c r="AB50">
        <v>38.222090000000001</v>
      </c>
      <c r="AC50">
        <v>28.115359999999999</v>
      </c>
      <c r="AD50">
        <v>35.398811000000002</v>
      </c>
      <c r="AE50">
        <v>47.824924000000003</v>
      </c>
      <c r="AF50">
        <v>0</v>
      </c>
      <c r="AG50">
        <v>37.504550000000002</v>
      </c>
      <c r="AH50">
        <v>147.95464000000001</v>
      </c>
      <c r="AI50">
        <v>18.472503</v>
      </c>
      <c r="AJ50">
        <v>0</v>
      </c>
      <c r="AK50">
        <v>49.596276000000003</v>
      </c>
      <c r="AL50">
        <v>80.936554000000001</v>
      </c>
      <c r="AM50">
        <v>5.1065950000000004</v>
      </c>
      <c r="AN50">
        <v>0.66622899999999996</v>
      </c>
      <c r="AO50">
        <v>22.468831999999999</v>
      </c>
      <c r="AP50">
        <v>11.153155</v>
      </c>
      <c r="AQ50">
        <v>0</v>
      </c>
      <c r="AR50">
        <v>46.992421999999998</v>
      </c>
      <c r="AS50">
        <v>30.857527999999999</v>
      </c>
      <c r="AT50">
        <v>10.880928000000001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60.519999999999996</v>
      </c>
      <c r="BA50">
        <f t="shared" si="1"/>
        <v>2000.6034100000002</v>
      </c>
      <c r="BD50">
        <v>15.53</v>
      </c>
      <c r="BE50">
        <v>3.69</v>
      </c>
      <c r="BF50">
        <v>1.05</v>
      </c>
      <c r="BG50">
        <v>3.96</v>
      </c>
      <c r="BH50">
        <v>5.62</v>
      </c>
      <c r="BI50">
        <v>4.62</v>
      </c>
      <c r="BJ50">
        <v>3.01</v>
      </c>
      <c r="BK50">
        <v>3.35</v>
      </c>
      <c r="BL50">
        <v>2.0099999999999998</v>
      </c>
      <c r="BM50">
        <v>1.54</v>
      </c>
      <c r="BN50">
        <v>0.5</v>
      </c>
      <c r="BO50">
        <v>8.83</v>
      </c>
      <c r="BP50">
        <v>0</v>
      </c>
      <c r="BQ50">
        <v>4.28</v>
      </c>
      <c r="BR50">
        <v>2.08</v>
      </c>
      <c r="BS50">
        <v>0.45</v>
      </c>
      <c r="BT50">
        <v>0</v>
      </c>
      <c r="BU50">
        <v>0</v>
      </c>
      <c r="BV50">
        <v>0</v>
      </c>
      <c r="BW50">
        <f t="shared" si="2"/>
        <v>60.519999999999996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3.902879</v>
      </c>
      <c r="K51">
        <v>114.294849</v>
      </c>
      <c r="L51">
        <v>235.248087</v>
      </c>
      <c r="M51">
        <v>82.228999999999999</v>
      </c>
      <c r="N51">
        <v>114.274125</v>
      </c>
      <c r="O51">
        <v>119.63412599999999</v>
      </c>
      <c r="P51">
        <v>116.213182</v>
      </c>
      <c r="Q51">
        <v>11.577617999999999</v>
      </c>
      <c r="R51">
        <v>20.551729999999999</v>
      </c>
      <c r="S51">
        <v>13.437181000000001</v>
      </c>
      <c r="T51">
        <v>0</v>
      </c>
      <c r="U51">
        <v>401.04776199999998</v>
      </c>
      <c r="V51">
        <v>1.9348000000000001</v>
      </c>
      <c r="W51">
        <v>28.473193999999999</v>
      </c>
      <c r="X51">
        <v>60.375433999999998</v>
      </c>
      <c r="Y51">
        <v>0</v>
      </c>
      <c r="Z51">
        <v>6.3401459999999998</v>
      </c>
      <c r="AA51">
        <v>41.269283999999999</v>
      </c>
      <c r="AB51">
        <v>38.222090000000001</v>
      </c>
      <c r="AC51">
        <v>28.115359999999999</v>
      </c>
      <c r="AD51">
        <v>35.398811000000002</v>
      </c>
      <c r="AE51">
        <v>47.824924000000003</v>
      </c>
      <c r="AF51">
        <v>0</v>
      </c>
      <c r="AG51">
        <v>37.504550000000002</v>
      </c>
      <c r="AH51">
        <v>147.95464000000001</v>
      </c>
      <c r="AI51">
        <v>18.472503</v>
      </c>
      <c r="AJ51">
        <v>0</v>
      </c>
      <c r="AK51">
        <v>49.596276000000003</v>
      </c>
      <c r="AL51">
        <v>80.936554000000001</v>
      </c>
      <c r="AM51">
        <v>5.1065950000000004</v>
      </c>
      <c r="AN51">
        <v>0.66622899999999996</v>
      </c>
      <c r="AO51">
        <v>22.468831999999999</v>
      </c>
      <c r="AP51">
        <v>11.153155</v>
      </c>
      <c r="AQ51">
        <v>0</v>
      </c>
      <c r="AR51">
        <v>46.992421999999998</v>
      </c>
      <c r="AS51">
        <v>30.857527999999999</v>
      </c>
      <c r="AT51">
        <v>10.880928000000001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60.519999999999996</v>
      </c>
      <c r="BA51">
        <f t="shared" si="1"/>
        <v>2043.4747939999997</v>
      </c>
      <c r="BD51">
        <v>15.53</v>
      </c>
      <c r="BE51">
        <v>3.69</v>
      </c>
      <c r="BF51">
        <v>1.05</v>
      </c>
      <c r="BG51">
        <v>3.96</v>
      </c>
      <c r="BH51">
        <v>5.62</v>
      </c>
      <c r="BI51">
        <v>4.62</v>
      </c>
      <c r="BJ51">
        <v>3.01</v>
      </c>
      <c r="BK51">
        <v>3.35</v>
      </c>
      <c r="BL51">
        <v>2.0099999999999998</v>
      </c>
      <c r="BM51">
        <v>1.54</v>
      </c>
      <c r="BN51">
        <v>0.5</v>
      </c>
      <c r="BO51">
        <v>8.83</v>
      </c>
      <c r="BP51">
        <v>0</v>
      </c>
      <c r="BQ51">
        <v>4.28</v>
      </c>
      <c r="BR51">
        <v>2.08</v>
      </c>
      <c r="BS51">
        <v>0.45</v>
      </c>
      <c r="BT51">
        <v>0</v>
      </c>
      <c r="BU51">
        <v>0</v>
      </c>
      <c r="BV51">
        <v>0</v>
      </c>
      <c r="BW51">
        <f t="shared" si="2"/>
        <v>60.519999999999996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3.902879</v>
      </c>
      <c r="K52">
        <v>114.287706</v>
      </c>
      <c r="L52">
        <v>235.248087</v>
      </c>
      <c r="M52">
        <v>82.228999999999999</v>
      </c>
      <c r="N52">
        <v>114.274125</v>
      </c>
      <c r="O52">
        <v>119.63412599999999</v>
      </c>
      <c r="P52">
        <v>132.77565000000001</v>
      </c>
      <c r="Q52">
        <v>11.577617999999999</v>
      </c>
      <c r="R52">
        <v>20.551729999999999</v>
      </c>
      <c r="S52">
        <v>13.437181000000001</v>
      </c>
      <c r="T52">
        <v>0</v>
      </c>
      <c r="U52">
        <v>401.04776199999998</v>
      </c>
      <c r="V52">
        <v>1.9348000000000001</v>
      </c>
      <c r="W52">
        <v>28.473193999999999</v>
      </c>
      <c r="X52">
        <v>60.375433999999998</v>
      </c>
      <c r="Y52">
        <v>0</v>
      </c>
      <c r="Z52">
        <v>6.3401459999999998</v>
      </c>
      <c r="AA52">
        <v>41.269283999999999</v>
      </c>
      <c r="AB52">
        <v>38.222090000000001</v>
      </c>
      <c r="AC52">
        <v>28.115359999999999</v>
      </c>
      <c r="AD52">
        <v>35.398811000000002</v>
      </c>
      <c r="AE52">
        <v>47.824924000000003</v>
      </c>
      <c r="AF52">
        <v>0</v>
      </c>
      <c r="AG52">
        <v>37.504550000000002</v>
      </c>
      <c r="AH52">
        <v>147.95464000000001</v>
      </c>
      <c r="AI52">
        <v>18.472503</v>
      </c>
      <c r="AJ52">
        <v>0</v>
      </c>
      <c r="AK52">
        <v>49.596276000000003</v>
      </c>
      <c r="AL52">
        <v>80.936554000000001</v>
      </c>
      <c r="AM52">
        <v>5.1065950000000004</v>
      </c>
      <c r="AN52">
        <v>0.66622899999999996</v>
      </c>
      <c r="AO52">
        <v>22.468831999999999</v>
      </c>
      <c r="AP52">
        <v>11.153155</v>
      </c>
      <c r="AQ52">
        <v>0</v>
      </c>
      <c r="AR52">
        <v>46.992421999999998</v>
      </c>
      <c r="AS52">
        <v>30.857527999999999</v>
      </c>
      <c r="AT52">
        <v>10.880928000000001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60.519999999999996</v>
      </c>
      <c r="BA52">
        <f t="shared" si="1"/>
        <v>2060.030119</v>
      </c>
      <c r="BD52">
        <v>15.53</v>
      </c>
      <c r="BE52">
        <v>3.69</v>
      </c>
      <c r="BF52">
        <v>1.05</v>
      </c>
      <c r="BG52">
        <v>3.96</v>
      </c>
      <c r="BH52">
        <v>5.62</v>
      </c>
      <c r="BI52">
        <v>4.62</v>
      </c>
      <c r="BJ52">
        <v>3.01</v>
      </c>
      <c r="BK52">
        <v>3.35</v>
      </c>
      <c r="BL52">
        <v>2.0099999999999998</v>
      </c>
      <c r="BM52">
        <v>1.54</v>
      </c>
      <c r="BN52">
        <v>0.5</v>
      </c>
      <c r="BO52">
        <v>8.83</v>
      </c>
      <c r="BP52">
        <v>0</v>
      </c>
      <c r="BQ52">
        <v>4.28</v>
      </c>
      <c r="BR52">
        <v>2.08</v>
      </c>
      <c r="BS52">
        <v>0.45</v>
      </c>
      <c r="BT52">
        <v>0</v>
      </c>
      <c r="BU52">
        <v>0</v>
      </c>
      <c r="BV52">
        <v>0</v>
      </c>
      <c r="BW52">
        <f t="shared" si="2"/>
        <v>60.519999999999996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3.902879</v>
      </c>
      <c r="K53">
        <v>114.294849</v>
      </c>
      <c r="L53">
        <v>235.248087</v>
      </c>
      <c r="M53">
        <v>82.228999999999999</v>
      </c>
      <c r="N53">
        <v>114.274125</v>
      </c>
      <c r="O53">
        <v>119.63412599999999</v>
      </c>
      <c r="P53">
        <v>132.77565000000001</v>
      </c>
      <c r="Q53">
        <v>11.577617999999999</v>
      </c>
      <c r="R53">
        <v>20.551729999999999</v>
      </c>
      <c r="S53">
        <v>13.437181000000001</v>
      </c>
      <c r="T53">
        <v>0</v>
      </c>
      <c r="U53">
        <v>401.04776199999998</v>
      </c>
      <c r="V53">
        <v>1.9348000000000001</v>
      </c>
      <c r="W53">
        <v>28.473193999999999</v>
      </c>
      <c r="X53">
        <v>60.375433999999998</v>
      </c>
      <c r="Y53">
        <v>0</v>
      </c>
      <c r="Z53">
        <v>6.3401459999999998</v>
      </c>
      <c r="AA53">
        <v>41.269283999999999</v>
      </c>
      <c r="AB53">
        <v>38.222090000000001</v>
      </c>
      <c r="AC53">
        <v>28.115359999999999</v>
      </c>
      <c r="AD53">
        <v>35.398811000000002</v>
      </c>
      <c r="AE53">
        <v>47.824924000000003</v>
      </c>
      <c r="AF53">
        <v>0</v>
      </c>
      <c r="AG53">
        <v>37.504550000000002</v>
      </c>
      <c r="AH53">
        <v>147.95464000000001</v>
      </c>
      <c r="AI53">
        <v>18.472503</v>
      </c>
      <c r="AJ53">
        <v>0</v>
      </c>
      <c r="AK53">
        <v>49.596276000000003</v>
      </c>
      <c r="AL53">
        <v>80.936554000000001</v>
      </c>
      <c r="AM53">
        <v>5.1065950000000004</v>
      </c>
      <c r="AN53">
        <v>0.66622899999999996</v>
      </c>
      <c r="AO53">
        <v>22.468831999999999</v>
      </c>
      <c r="AP53">
        <v>11.153155</v>
      </c>
      <c r="AQ53">
        <v>0</v>
      </c>
      <c r="AR53">
        <v>46.992421999999998</v>
      </c>
      <c r="AS53">
        <v>30.857527999999999</v>
      </c>
      <c r="AT53">
        <v>10.880928000000001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60.509999999999991</v>
      </c>
      <c r="BA53">
        <f t="shared" si="1"/>
        <v>2060.0272619999996</v>
      </c>
      <c r="BD53">
        <v>15.53</v>
      </c>
      <c r="BE53">
        <v>3.69</v>
      </c>
      <c r="BF53">
        <v>1.05</v>
      </c>
      <c r="BG53">
        <v>3.96</v>
      </c>
      <c r="BH53">
        <v>5.62</v>
      </c>
      <c r="BI53">
        <v>4.62</v>
      </c>
      <c r="BJ53">
        <v>3.01</v>
      </c>
      <c r="BK53">
        <v>3.35</v>
      </c>
      <c r="BL53">
        <v>2.0099999999999998</v>
      </c>
      <c r="BM53">
        <v>1.54</v>
      </c>
      <c r="BN53">
        <v>0.5</v>
      </c>
      <c r="BO53">
        <v>8.83</v>
      </c>
      <c r="BP53">
        <v>0</v>
      </c>
      <c r="BQ53">
        <v>4.28</v>
      </c>
      <c r="BR53">
        <v>2.08</v>
      </c>
      <c r="BS53">
        <v>0.44</v>
      </c>
      <c r="BT53">
        <v>0</v>
      </c>
      <c r="BU53">
        <v>0</v>
      </c>
      <c r="BV53">
        <v>0</v>
      </c>
      <c r="BW53">
        <f t="shared" si="2"/>
        <v>60.509999999999991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3.902879</v>
      </c>
      <c r="K54">
        <v>114.287706</v>
      </c>
      <c r="L54">
        <v>235.248087</v>
      </c>
      <c r="M54">
        <v>82.228999999999999</v>
      </c>
      <c r="N54">
        <v>114.274125</v>
      </c>
      <c r="O54">
        <v>119.63412599999999</v>
      </c>
      <c r="P54">
        <v>132.77565000000001</v>
      </c>
      <c r="Q54">
        <v>11.577617999999999</v>
      </c>
      <c r="R54">
        <v>20.551729999999999</v>
      </c>
      <c r="S54">
        <v>13.437181000000001</v>
      </c>
      <c r="T54">
        <v>0</v>
      </c>
      <c r="U54">
        <v>401.04776199999998</v>
      </c>
      <c r="V54">
        <v>1.9348000000000001</v>
      </c>
      <c r="W54">
        <v>28.473193999999999</v>
      </c>
      <c r="X54">
        <v>60.375433999999998</v>
      </c>
      <c r="Y54">
        <v>0</v>
      </c>
      <c r="Z54">
        <v>6.3401459999999998</v>
      </c>
      <c r="AA54">
        <v>41.269283999999999</v>
      </c>
      <c r="AB54">
        <v>38.222090000000001</v>
      </c>
      <c r="AC54">
        <v>28.115359999999999</v>
      </c>
      <c r="AD54">
        <v>35.398811000000002</v>
      </c>
      <c r="AE54">
        <v>47.824924000000003</v>
      </c>
      <c r="AF54">
        <v>0</v>
      </c>
      <c r="AG54">
        <v>37.504550000000002</v>
      </c>
      <c r="AH54">
        <v>147.95464000000001</v>
      </c>
      <c r="AI54">
        <v>18.472503</v>
      </c>
      <c r="AJ54">
        <v>0</v>
      </c>
      <c r="AK54">
        <v>49.596276000000003</v>
      </c>
      <c r="AL54">
        <v>80.936554000000001</v>
      </c>
      <c r="AM54">
        <v>5.1065950000000004</v>
      </c>
      <c r="AN54">
        <v>0.66622899999999996</v>
      </c>
      <c r="AO54">
        <v>22.468831999999999</v>
      </c>
      <c r="AP54">
        <v>11.153155</v>
      </c>
      <c r="AQ54">
        <v>0</v>
      </c>
      <c r="AR54">
        <v>46.992421999999998</v>
      </c>
      <c r="AS54">
        <v>30.857527999999999</v>
      </c>
      <c r="AT54">
        <v>10.880928000000001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60.359999999999992</v>
      </c>
      <c r="BA54">
        <f t="shared" si="1"/>
        <v>2059.8701190000002</v>
      </c>
      <c r="BD54">
        <v>15.53</v>
      </c>
      <c r="BE54">
        <v>3.69</v>
      </c>
      <c r="BF54">
        <v>1.05</v>
      </c>
      <c r="BG54">
        <v>3.96</v>
      </c>
      <c r="BH54">
        <v>5.62</v>
      </c>
      <c r="BI54">
        <v>4.62</v>
      </c>
      <c r="BJ54">
        <v>3.01</v>
      </c>
      <c r="BK54">
        <v>3.28</v>
      </c>
      <c r="BL54">
        <v>1.93</v>
      </c>
      <c r="BM54">
        <v>1.54</v>
      </c>
      <c r="BN54">
        <v>0.5</v>
      </c>
      <c r="BO54">
        <v>8.83</v>
      </c>
      <c r="BP54">
        <v>0</v>
      </c>
      <c r="BQ54">
        <v>4.28</v>
      </c>
      <c r="BR54">
        <v>2.08</v>
      </c>
      <c r="BS54">
        <v>0.44</v>
      </c>
      <c r="BT54">
        <v>0</v>
      </c>
      <c r="BU54">
        <v>0</v>
      </c>
      <c r="BV54">
        <v>0</v>
      </c>
      <c r="BW54">
        <f t="shared" si="2"/>
        <v>60.359999999999992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3.902879</v>
      </c>
      <c r="K55">
        <v>114.405208</v>
      </c>
      <c r="L55">
        <v>235.248087</v>
      </c>
      <c r="M55">
        <v>39.738857000000003</v>
      </c>
      <c r="N55">
        <v>114.274125</v>
      </c>
      <c r="O55">
        <v>119.63412599999999</v>
      </c>
      <c r="P55">
        <v>116.213182</v>
      </c>
      <c r="Q55">
        <v>11.570116000000001</v>
      </c>
      <c r="R55">
        <v>22.414954999999999</v>
      </c>
      <c r="S55">
        <v>13.999853</v>
      </c>
      <c r="T55">
        <v>0</v>
      </c>
      <c r="U55">
        <v>401.04776199999998</v>
      </c>
      <c r="V55">
        <v>1.9348000000000001</v>
      </c>
      <c r="W55">
        <v>9.5192160000000001</v>
      </c>
      <c r="X55">
        <v>50.701433999999999</v>
      </c>
      <c r="Y55">
        <v>0</v>
      </c>
      <c r="Z55">
        <v>6.3401459999999998</v>
      </c>
      <c r="AA55">
        <v>41.269283999999999</v>
      </c>
      <c r="AB55">
        <v>38.222090000000001</v>
      </c>
      <c r="AC55">
        <v>28.115359999999999</v>
      </c>
      <c r="AD55">
        <v>35.398811000000002</v>
      </c>
      <c r="AE55">
        <v>47.824924000000003</v>
      </c>
      <c r="AF55">
        <v>0</v>
      </c>
      <c r="AG55">
        <v>37.504550000000002</v>
      </c>
      <c r="AH55">
        <v>147.95464000000001</v>
      </c>
      <c r="AI55">
        <v>18.472503</v>
      </c>
      <c r="AJ55">
        <v>0</v>
      </c>
      <c r="AK55">
        <v>49.596276000000003</v>
      </c>
      <c r="AL55">
        <v>80.936554000000001</v>
      </c>
      <c r="AM55">
        <v>5.1065950000000004</v>
      </c>
      <c r="AN55">
        <v>0.66622899999999996</v>
      </c>
      <c r="AO55">
        <v>21.046754</v>
      </c>
      <c r="AP55">
        <v>11.153155</v>
      </c>
      <c r="AQ55">
        <v>0</v>
      </c>
      <c r="AR55">
        <v>46.992421999999998</v>
      </c>
      <c r="AS55">
        <v>30.857527999999999</v>
      </c>
      <c r="AT55">
        <v>10.880928000000001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60.359999999999992</v>
      </c>
      <c r="BA55">
        <f t="shared" si="1"/>
        <v>1973.3033489999996</v>
      </c>
      <c r="BD55">
        <v>15.53</v>
      </c>
      <c r="BE55">
        <v>3.69</v>
      </c>
      <c r="BF55">
        <v>1.05</v>
      </c>
      <c r="BG55">
        <v>3.96</v>
      </c>
      <c r="BH55">
        <v>5.62</v>
      </c>
      <c r="BI55">
        <v>4.62</v>
      </c>
      <c r="BJ55">
        <v>3.01</v>
      </c>
      <c r="BK55">
        <v>3.28</v>
      </c>
      <c r="BL55">
        <v>1.93</v>
      </c>
      <c r="BM55">
        <v>1.54</v>
      </c>
      <c r="BN55">
        <v>0.5</v>
      </c>
      <c r="BO55">
        <v>8.83</v>
      </c>
      <c r="BP55">
        <v>0</v>
      </c>
      <c r="BQ55">
        <v>4.28</v>
      </c>
      <c r="BR55">
        <v>2.08</v>
      </c>
      <c r="BS55">
        <v>0.44</v>
      </c>
      <c r="BT55">
        <v>0</v>
      </c>
      <c r="BU55">
        <v>0</v>
      </c>
      <c r="BV55">
        <v>0</v>
      </c>
      <c r="BW55">
        <f t="shared" si="2"/>
        <v>60.359999999999992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3.902879</v>
      </c>
      <c r="K56">
        <v>114.398132</v>
      </c>
      <c r="L56">
        <v>235.248087</v>
      </c>
      <c r="M56">
        <v>39.738857000000003</v>
      </c>
      <c r="N56">
        <v>114.274125</v>
      </c>
      <c r="O56">
        <v>119.63412599999999</v>
      </c>
      <c r="P56">
        <v>116.213182</v>
      </c>
      <c r="Q56">
        <v>11.570116000000001</v>
      </c>
      <c r="R56">
        <v>22.414954999999999</v>
      </c>
      <c r="S56">
        <v>13.999853</v>
      </c>
      <c r="T56">
        <v>0</v>
      </c>
      <c r="U56">
        <v>401.04776199999998</v>
      </c>
      <c r="V56">
        <v>1.9348000000000001</v>
      </c>
      <c r="W56">
        <v>9.5192160000000001</v>
      </c>
      <c r="X56">
        <v>50.701433999999999</v>
      </c>
      <c r="Y56">
        <v>0</v>
      </c>
      <c r="Z56">
        <v>6.3401459999999998</v>
      </c>
      <c r="AA56">
        <v>41.269283999999999</v>
      </c>
      <c r="AB56">
        <v>38.222090000000001</v>
      </c>
      <c r="AC56">
        <v>28.115359999999999</v>
      </c>
      <c r="AD56">
        <v>35.398811000000002</v>
      </c>
      <c r="AE56">
        <v>47.824924000000003</v>
      </c>
      <c r="AF56">
        <v>0</v>
      </c>
      <c r="AG56">
        <v>37.504550000000002</v>
      </c>
      <c r="AH56">
        <v>147.95464000000001</v>
      </c>
      <c r="AI56">
        <v>18.472503</v>
      </c>
      <c r="AJ56">
        <v>0</v>
      </c>
      <c r="AK56">
        <v>49.596276000000003</v>
      </c>
      <c r="AL56">
        <v>76.777314000000004</v>
      </c>
      <c r="AM56">
        <v>5.1065950000000004</v>
      </c>
      <c r="AN56">
        <v>0.66622899999999996</v>
      </c>
      <c r="AO56">
        <v>21.046754</v>
      </c>
      <c r="AP56">
        <v>11.153155</v>
      </c>
      <c r="AQ56">
        <v>0</v>
      </c>
      <c r="AR56">
        <v>46.992421999999998</v>
      </c>
      <c r="AS56">
        <v>30.857527999999999</v>
      </c>
      <c r="AT56">
        <v>10.880928000000001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60.359999999999992</v>
      </c>
      <c r="BA56">
        <f t="shared" si="1"/>
        <v>1969.1370329999997</v>
      </c>
      <c r="BD56">
        <v>15.53</v>
      </c>
      <c r="BE56">
        <v>3.69</v>
      </c>
      <c r="BF56">
        <v>1.05</v>
      </c>
      <c r="BG56">
        <v>3.96</v>
      </c>
      <c r="BH56">
        <v>5.62</v>
      </c>
      <c r="BI56">
        <v>4.62</v>
      </c>
      <c r="BJ56">
        <v>3.01</v>
      </c>
      <c r="BK56">
        <v>3.28</v>
      </c>
      <c r="BL56">
        <v>1.93</v>
      </c>
      <c r="BM56">
        <v>1.54</v>
      </c>
      <c r="BN56">
        <v>0.5</v>
      </c>
      <c r="BO56">
        <v>8.83</v>
      </c>
      <c r="BP56">
        <v>0</v>
      </c>
      <c r="BQ56">
        <v>4.28</v>
      </c>
      <c r="BR56">
        <v>2.08</v>
      </c>
      <c r="BS56">
        <v>0.44</v>
      </c>
      <c r="BT56">
        <v>0</v>
      </c>
      <c r="BU56">
        <v>0</v>
      </c>
      <c r="BV56">
        <v>0</v>
      </c>
      <c r="BW56">
        <f t="shared" si="2"/>
        <v>60.359999999999992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3.902879</v>
      </c>
      <c r="K57">
        <v>114.405208</v>
      </c>
      <c r="L57">
        <v>235.248087</v>
      </c>
      <c r="M57">
        <v>54.249856999999999</v>
      </c>
      <c r="N57">
        <v>114.274125</v>
      </c>
      <c r="O57">
        <v>119.63412599999999</v>
      </c>
      <c r="P57">
        <v>116.213182</v>
      </c>
      <c r="Q57">
        <v>11.570116000000001</v>
      </c>
      <c r="R57">
        <v>22.414954999999999</v>
      </c>
      <c r="S57">
        <v>13.999853</v>
      </c>
      <c r="T57">
        <v>0</v>
      </c>
      <c r="U57">
        <v>401.04776199999998</v>
      </c>
      <c r="V57">
        <v>1.9348000000000001</v>
      </c>
      <c r="W57">
        <v>9.5192160000000001</v>
      </c>
      <c r="X57">
        <v>60.375433999999998</v>
      </c>
      <c r="Y57">
        <v>0</v>
      </c>
      <c r="Z57">
        <v>6.3401459999999998</v>
      </c>
      <c r="AA57">
        <v>41.269283999999999</v>
      </c>
      <c r="AB57">
        <v>38.222090000000001</v>
      </c>
      <c r="AC57">
        <v>28.115359999999999</v>
      </c>
      <c r="AD57">
        <v>35.398811000000002</v>
      </c>
      <c r="AE57">
        <v>47.824924000000003</v>
      </c>
      <c r="AF57">
        <v>8.5847079999999991</v>
      </c>
      <c r="AG57">
        <v>37.504550000000002</v>
      </c>
      <c r="AH57">
        <v>147.95464000000001</v>
      </c>
      <c r="AI57">
        <v>18.472503</v>
      </c>
      <c r="AJ57">
        <v>0</v>
      </c>
      <c r="AK57">
        <v>49.596276000000003</v>
      </c>
      <c r="AL57">
        <v>76.777314000000004</v>
      </c>
      <c r="AM57">
        <v>5.1065950000000004</v>
      </c>
      <c r="AN57">
        <v>0.66622899999999996</v>
      </c>
      <c r="AO57">
        <v>21.046754</v>
      </c>
      <c r="AP57">
        <v>11.153155</v>
      </c>
      <c r="AQ57">
        <v>0</v>
      </c>
      <c r="AR57">
        <v>46.992421999999998</v>
      </c>
      <c r="AS57">
        <v>30.857527999999999</v>
      </c>
      <c r="AT57">
        <v>10.880928000000001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60.37</v>
      </c>
      <c r="BA57">
        <f t="shared" si="1"/>
        <v>2001.9238169999996</v>
      </c>
      <c r="BD57">
        <v>15.53</v>
      </c>
      <c r="BE57">
        <v>3.69</v>
      </c>
      <c r="BF57">
        <v>1.05</v>
      </c>
      <c r="BG57">
        <v>3.96</v>
      </c>
      <c r="BH57">
        <v>5.62</v>
      </c>
      <c r="BI57">
        <v>4.62</v>
      </c>
      <c r="BJ57">
        <v>3.01</v>
      </c>
      <c r="BK57">
        <v>3.28</v>
      </c>
      <c r="BL57">
        <v>1.93</v>
      </c>
      <c r="BM57">
        <v>1.54</v>
      </c>
      <c r="BN57">
        <v>0.5</v>
      </c>
      <c r="BO57">
        <v>8.83</v>
      </c>
      <c r="BP57">
        <v>0</v>
      </c>
      <c r="BQ57">
        <v>4.28</v>
      </c>
      <c r="BR57">
        <v>2.08</v>
      </c>
      <c r="BS57">
        <v>0.45</v>
      </c>
      <c r="BT57">
        <v>0</v>
      </c>
      <c r="BU57">
        <v>0</v>
      </c>
      <c r="BV57">
        <v>0</v>
      </c>
      <c r="BW57">
        <f t="shared" si="2"/>
        <v>60.37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3.902879</v>
      </c>
      <c r="K58">
        <v>114.398132</v>
      </c>
      <c r="L58">
        <v>235.248087</v>
      </c>
      <c r="M58">
        <v>44.575856999999999</v>
      </c>
      <c r="N58">
        <v>114.274125</v>
      </c>
      <c r="O58">
        <v>119.63412599999999</v>
      </c>
      <c r="P58">
        <v>116.213182</v>
      </c>
      <c r="Q58">
        <v>11.588069000000001</v>
      </c>
      <c r="R58">
        <v>22.414954999999999</v>
      </c>
      <c r="S58">
        <v>13.999853</v>
      </c>
      <c r="T58">
        <v>0</v>
      </c>
      <c r="U58">
        <v>401.04776199999998</v>
      </c>
      <c r="V58">
        <v>1.9348000000000001</v>
      </c>
      <c r="W58">
        <v>9.5192160000000001</v>
      </c>
      <c r="X58">
        <v>45.864434000000003</v>
      </c>
      <c r="Y58">
        <v>0</v>
      </c>
      <c r="Z58">
        <v>6.3401459999999998</v>
      </c>
      <c r="AA58">
        <v>41.269283999999999</v>
      </c>
      <c r="AB58">
        <v>38.222090000000001</v>
      </c>
      <c r="AC58">
        <v>28.115359999999999</v>
      </c>
      <c r="AD58">
        <v>35.398811000000002</v>
      </c>
      <c r="AE58">
        <v>47.824924000000003</v>
      </c>
      <c r="AF58">
        <v>8.5847079999999991</v>
      </c>
      <c r="AG58">
        <v>37.504550000000002</v>
      </c>
      <c r="AH58">
        <v>147.95464000000001</v>
      </c>
      <c r="AI58">
        <v>18.472503</v>
      </c>
      <c r="AJ58">
        <v>0</v>
      </c>
      <c r="AK58">
        <v>49.596276000000003</v>
      </c>
      <c r="AL58">
        <v>76.777314000000004</v>
      </c>
      <c r="AM58">
        <v>5.1065950000000004</v>
      </c>
      <c r="AN58">
        <v>0.66622899999999996</v>
      </c>
      <c r="AO58">
        <v>21.046754</v>
      </c>
      <c r="AP58">
        <v>11.153155</v>
      </c>
      <c r="AQ58">
        <v>0</v>
      </c>
      <c r="AR58">
        <v>46.992421999999998</v>
      </c>
      <c r="AS58">
        <v>30.857527999999999</v>
      </c>
      <c r="AT58">
        <v>10.880928000000001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60.37</v>
      </c>
      <c r="BA58">
        <f t="shared" si="1"/>
        <v>1977.7496939999999</v>
      </c>
      <c r="BD58">
        <v>15.53</v>
      </c>
      <c r="BE58">
        <v>3.69</v>
      </c>
      <c r="BF58">
        <v>1.05</v>
      </c>
      <c r="BG58">
        <v>3.96</v>
      </c>
      <c r="BH58">
        <v>5.62</v>
      </c>
      <c r="BI58">
        <v>4.62</v>
      </c>
      <c r="BJ58">
        <v>3.01</v>
      </c>
      <c r="BK58">
        <v>3.28</v>
      </c>
      <c r="BL58">
        <v>1.93</v>
      </c>
      <c r="BM58">
        <v>1.54</v>
      </c>
      <c r="BN58">
        <v>0.5</v>
      </c>
      <c r="BO58">
        <v>8.83</v>
      </c>
      <c r="BP58">
        <v>0</v>
      </c>
      <c r="BQ58">
        <v>4.28</v>
      </c>
      <c r="BR58">
        <v>2.08</v>
      </c>
      <c r="BS58">
        <v>0.45</v>
      </c>
      <c r="BT58">
        <v>0</v>
      </c>
      <c r="BU58">
        <v>0</v>
      </c>
      <c r="BV58">
        <v>0</v>
      </c>
      <c r="BW58">
        <f t="shared" si="2"/>
        <v>60.37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3.902879</v>
      </c>
      <c r="K59">
        <v>114.405208</v>
      </c>
      <c r="L59">
        <v>235.248087</v>
      </c>
      <c r="M59">
        <v>44.575856999999999</v>
      </c>
      <c r="N59">
        <v>114.274125</v>
      </c>
      <c r="O59">
        <v>119.63412599999999</v>
      </c>
      <c r="P59">
        <v>116.213182</v>
      </c>
      <c r="Q59">
        <v>11.434831000000001</v>
      </c>
      <c r="R59">
        <v>22.414954999999999</v>
      </c>
      <c r="S59">
        <v>13.574325999999999</v>
      </c>
      <c r="T59">
        <v>0</v>
      </c>
      <c r="U59">
        <v>401.04776199999998</v>
      </c>
      <c r="V59">
        <v>1.9348000000000001</v>
      </c>
      <c r="W59">
        <v>9.6739999999999995</v>
      </c>
      <c r="X59">
        <v>50.3048</v>
      </c>
      <c r="Y59">
        <v>0</v>
      </c>
      <c r="Z59">
        <v>6.3401459999999998</v>
      </c>
      <c r="AA59">
        <v>41.269283999999999</v>
      </c>
      <c r="AB59">
        <v>38.222090000000001</v>
      </c>
      <c r="AC59">
        <v>28.115359999999999</v>
      </c>
      <c r="AD59">
        <v>35.398811000000002</v>
      </c>
      <c r="AE59">
        <v>47.824924000000003</v>
      </c>
      <c r="AF59">
        <v>8.5847079999999991</v>
      </c>
      <c r="AG59">
        <v>37.504550000000002</v>
      </c>
      <c r="AH59">
        <v>147.95464000000001</v>
      </c>
      <c r="AI59">
        <v>18.472503</v>
      </c>
      <c r="AJ59">
        <v>0</v>
      </c>
      <c r="AK59">
        <v>49.596276000000003</v>
      </c>
      <c r="AL59">
        <v>76.777314000000004</v>
      </c>
      <c r="AM59">
        <v>5.1065950000000004</v>
      </c>
      <c r="AN59">
        <v>0.66622899999999996</v>
      </c>
      <c r="AO59">
        <v>21.046754</v>
      </c>
      <c r="AP59">
        <v>10.533535000000001</v>
      </c>
      <c r="AQ59">
        <v>0</v>
      </c>
      <c r="AR59">
        <v>46.992421999999998</v>
      </c>
      <c r="AS59">
        <v>30.857527999999999</v>
      </c>
      <c r="AT59">
        <v>10.880928000000001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60.37</v>
      </c>
      <c r="BA59">
        <f t="shared" si="1"/>
        <v>1981.1535349999999</v>
      </c>
      <c r="BD59">
        <v>15.53</v>
      </c>
      <c r="BE59">
        <v>3.69</v>
      </c>
      <c r="BF59">
        <v>1.05</v>
      </c>
      <c r="BG59">
        <v>3.96</v>
      </c>
      <c r="BH59">
        <v>5.62</v>
      </c>
      <c r="BI59">
        <v>4.62</v>
      </c>
      <c r="BJ59">
        <v>3.01</v>
      </c>
      <c r="BK59">
        <v>3.28</v>
      </c>
      <c r="BL59">
        <v>1.93</v>
      </c>
      <c r="BM59">
        <v>1.54</v>
      </c>
      <c r="BN59">
        <v>0.5</v>
      </c>
      <c r="BO59">
        <v>8.83</v>
      </c>
      <c r="BP59">
        <v>0</v>
      </c>
      <c r="BQ59">
        <v>4.28</v>
      </c>
      <c r="BR59">
        <v>2.08</v>
      </c>
      <c r="BS59">
        <v>0.45</v>
      </c>
      <c r="BT59">
        <v>0</v>
      </c>
      <c r="BU59">
        <v>0</v>
      </c>
      <c r="BV59">
        <v>0</v>
      </c>
      <c r="BW59">
        <f t="shared" si="2"/>
        <v>60.37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3.902879</v>
      </c>
      <c r="K60">
        <v>114.398132</v>
      </c>
      <c r="L60">
        <v>235.248087</v>
      </c>
      <c r="M60">
        <v>54.249856999999999</v>
      </c>
      <c r="N60">
        <v>114.274125</v>
      </c>
      <c r="O60">
        <v>119.63412599999999</v>
      </c>
      <c r="P60">
        <v>116.213182</v>
      </c>
      <c r="Q60">
        <v>11.434831000000001</v>
      </c>
      <c r="R60">
        <v>22.452715000000001</v>
      </c>
      <c r="S60">
        <v>13.574325999999999</v>
      </c>
      <c r="T60">
        <v>0</v>
      </c>
      <c r="U60">
        <v>401.04776199999998</v>
      </c>
      <c r="V60">
        <v>5.8044000000000002</v>
      </c>
      <c r="W60">
        <v>22.914127000000001</v>
      </c>
      <c r="X60">
        <v>88.0334</v>
      </c>
      <c r="Y60">
        <v>0</v>
      </c>
      <c r="Z60">
        <v>6.3401459999999998</v>
      </c>
      <c r="AA60">
        <v>41.269283999999999</v>
      </c>
      <c r="AB60">
        <v>38.222090000000001</v>
      </c>
      <c r="AC60">
        <v>28.115359999999999</v>
      </c>
      <c r="AD60">
        <v>35.398811000000002</v>
      </c>
      <c r="AE60">
        <v>47.824924000000003</v>
      </c>
      <c r="AF60">
        <v>8.5847079999999991</v>
      </c>
      <c r="AG60">
        <v>37.504550000000002</v>
      </c>
      <c r="AH60">
        <v>147.95464000000001</v>
      </c>
      <c r="AI60">
        <v>18.472503</v>
      </c>
      <c r="AJ60">
        <v>0</v>
      </c>
      <c r="AK60">
        <v>49.596276000000003</v>
      </c>
      <c r="AL60">
        <v>76.777314000000004</v>
      </c>
      <c r="AM60">
        <v>5.1065950000000004</v>
      </c>
      <c r="AN60">
        <v>0.66622899999999996</v>
      </c>
      <c r="AO60">
        <v>21.046754</v>
      </c>
      <c r="AP60">
        <v>10.533535000000001</v>
      </c>
      <c r="AQ60">
        <v>0</v>
      </c>
      <c r="AR60">
        <v>46.992421999999998</v>
      </c>
      <c r="AS60">
        <v>30.857527999999999</v>
      </c>
      <c r="AT60">
        <v>10.880928000000001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60.37</v>
      </c>
      <c r="BA60">
        <f t="shared" si="1"/>
        <v>2045.6965459999999</v>
      </c>
      <c r="BD60">
        <v>15.53</v>
      </c>
      <c r="BE60">
        <v>3.69</v>
      </c>
      <c r="BF60">
        <v>1.05</v>
      </c>
      <c r="BG60">
        <v>3.96</v>
      </c>
      <c r="BH60">
        <v>5.62</v>
      </c>
      <c r="BI60">
        <v>4.62</v>
      </c>
      <c r="BJ60">
        <v>3.01</v>
      </c>
      <c r="BK60">
        <v>3.28</v>
      </c>
      <c r="BL60">
        <v>1.93</v>
      </c>
      <c r="BM60">
        <v>1.54</v>
      </c>
      <c r="BN60">
        <v>0.5</v>
      </c>
      <c r="BO60">
        <v>8.83</v>
      </c>
      <c r="BP60">
        <v>0</v>
      </c>
      <c r="BQ60">
        <v>4.28</v>
      </c>
      <c r="BR60">
        <v>2.08</v>
      </c>
      <c r="BS60">
        <v>0.45</v>
      </c>
      <c r="BT60">
        <v>0</v>
      </c>
      <c r="BU60">
        <v>0</v>
      </c>
      <c r="BV60">
        <v>0</v>
      </c>
      <c r="BW60">
        <f t="shared" si="2"/>
        <v>60.37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3.902879</v>
      </c>
      <c r="K61">
        <v>114.41932799999999</v>
      </c>
      <c r="L61">
        <v>235.30996200000001</v>
      </c>
      <c r="M61">
        <v>54.249856999999999</v>
      </c>
      <c r="N61">
        <v>114.274125</v>
      </c>
      <c r="O61">
        <v>119.63412599999999</v>
      </c>
      <c r="P61">
        <v>116.213182</v>
      </c>
      <c r="Q61">
        <v>11.435859000000001</v>
      </c>
      <c r="R61">
        <v>22.453489000000001</v>
      </c>
      <c r="S61">
        <v>13.578938000000001</v>
      </c>
      <c r="T61">
        <v>0</v>
      </c>
      <c r="U61">
        <v>401.04776199999998</v>
      </c>
      <c r="V61">
        <v>1.9348000000000001</v>
      </c>
      <c r="W61">
        <v>14.510999999999999</v>
      </c>
      <c r="X61">
        <v>59.9788</v>
      </c>
      <c r="Y61">
        <v>0</v>
      </c>
      <c r="Z61">
        <v>6.3401459999999998</v>
      </c>
      <c r="AA61">
        <v>41.269283999999999</v>
      </c>
      <c r="AB61">
        <v>38.222090000000001</v>
      </c>
      <c r="AC61">
        <v>28.115359999999999</v>
      </c>
      <c r="AD61">
        <v>35.398811000000002</v>
      </c>
      <c r="AE61">
        <v>47.824924000000003</v>
      </c>
      <c r="AF61">
        <v>8.5847079999999991</v>
      </c>
      <c r="AG61">
        <v>37.504550000000002</v>
      </c>
      <c r="AH61">
        <v>147.95464000000001</v>
      </c>
      <c r="AI61">
        <v>14.778002000000001</v>
      </c>
      <c r="AJ61">
        <v>0</v>
      </c>
      <c r="AK61">
        <v>49.596276000000003</v>
      </c>
      <c r="AL61">
        <v>76.777314000000004</v>
      </c>
      <c r="AM61">
        <v>5.1065950000000004</v>
      </c>
      <c r="AN61">
        <v>0.66622899999999996</v>
      </c>
      <c r="AO61">
        <v>21.046754</v>
      </c>
      <c r="AP61">
        <v>5.5765770000000003</v>
      </c>
      <c r="AQ61">
        <v>0</v>
      </c>
      <c r="AR61">
        <v>46.992421999999998</v>
      </c>
      <c r="AS61">
        <v>30.857527999999999</v>
      </c>
      <c r="AT61">
        <v>10.880928000000001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60.37</v>
      </c>
      <c r="BA61">
        <f t="shared" si="1"/>
        <v>1996.807245</v>
      </c>
      <c r="BD61">
        <v>15.53</v>
      </c>
      <c r="BE61">
        <v>3.69</v>
      </c>
      <c r="BF61">
        <v>1.05</v>
      </c>
      <c r="BG61">
        <v>3.96</v>
      </c>
      <c r="BH61">
        <v>5.62</v>
      </c>
      <c r="BI61">
        <v>4.62</v>
      </c>
      <c r="BJ61">
        <v>3.01</v>
      </c>
      <c r="BK61">
        <v>3.28</v>
      </c>
      <c r="BL61">
        <v>1.93</v>
      </c>
      <c r="BM61">
        <v>1.54</v>
      </c>
      <c r="BN61">
        <v>0.5</v>
      </c>
      <c r="BO61">
        <v>8.83</v>
      </c>
      <c r="BP61">
        <v>0</v>
      </c>
      <c r="BQ61">
        <v>4.28</v>
      </c>
      <c r="BR61">
        <v>2.08</v>
      </c>
      <c r="BS61">
        <v>0.45</v>
      </c>
      <c r="BT61">
        <v>0</v>
      </c>
      <c r="BU61">
        <v>0</v>
      </c>
      <c r="BV61">
        <v>0</v>
      </c>
      <c r="BW61">
        <f t="shared" si="2"/>
        <v>60.37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3.902879</v>
      </c>
      <c r="K62">
        <v>114.41264200000001</v>
      </c>
      <c r="L62">
        <v>235.30996200000001</v>
      </c>
      <c r="M62">
        <v>54.249856999999999</v>
      </c>
      <c r="N62">
        <v>114.274125</v>
      </c>
      <c r="O62">
        <v>119.63412599999999</v>
      </c>
      <c r="P62">
        <v>116.213182</v>
      </c>
      <c r="Q62">
        <v>11.435859000000001</v>
      </c>
      <c r="R62">
        <v>22.453489000000001</v>
      </c>
      <c r="S62">
        <v>13.578938000000001</v>
      </c>
      <c r="T62">
        <v>0</v>
      </c>
      <c r="U62">
        <v>401.04776199999998</v>
      </c>
      <c r="V62">
        <v>1.9348000000000001</v>
      </c>
      <c r="W62">
        <v>14.510999999999999</v>
      </c>
      <c r="X62">
        <v>59.9788</v>
      </c>
      <c r="Y62">
        <v>0</v>
      </c>
      <c r="Z62">
        <v>6.3401459999999998</v>
      </c>
      <c r="AA62">
        <v>41.269283999999999</v>
      </c>
      <c r="AB62">
        <v>38.222090000000001</v>
      </c>
      <c r="AC62">
        <v>28.115359999999999</v>
      </c>
      <c r="AD62">
        <v>35.398811000000002</v>
      </c>
      <c r="AE62">
        <v>47.824924000000003</v>
      </c>
      <c r="AF62">
        <v>8.5847079999999991</v>
      </c>
      <c r="AG62">
        <v>37.504550000000002</v>
      </c>
      <c r="AH62">
        <v>147.95464000000001</v>
      </c>
      <c r="AI62">
        <v>14.778002000000001</v>
      </c>
      <c r="AJ62">
        <v>0</v>
      </c>
      <c r="AK62">
        <v>49.596276000000003</v>
      </c>
      <c r="AL62">
        <v>76.777314000000004</v>
      </c>
      <c r="AM62">
        <v>5.1065950000000004</v>
      </c>
      <c r="AN62">
        <v>0.66622899999999996</v>
      </c>
      <c r="AO62">
        <v>21.046754</v>
      </c>
      <c r="AP62">
        <v>5.5765770000000003</v>
      </c>
      <c r="AQ62">
        <v>0</v>
      </c>
      <c r="AR62">
        <v>46.992421999999998</v>
      </c>
      <c r="AS62">
        <v>30.857527999999999</v>
      </c>
      <c r="AT62">
        <v>10.880928000000001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60.279999999999994</v>
      </c>
      <c r="BA62">
        <f t="shared" si="1"/>
        <v>1996.7105590000001</v>
      </c>
      <c r="BD62">
        <v>15.53</v>
      </c>
      <c r="BE62">
        <v>3.69</v>
      </c>
      <c r="BF62">
        <v>1.05</v>
      </c>
      <c r="BG62">
        <v>3.96</v>
      </c>
      <c r="BH62">
        <v>5.62</v>
      </c>
      <c r="BI62">
        <v>4.62</v>
      </c>
      <c r="BJ62">
        <v>3.01</v>
      </c>
      <c r="BK62">
        <v>3.22</v>
      </c>
      <c r="BL62">
        <v>1.9</v>
      </c>
      <c r="BM62">
        <v>1.54</v>
      </c>
      <c r="BN62">
        <v>0.5</v>
      </c>
      <c r="BO62">
        <v>8.83</v>
      </c>
      <c r="BP62">
        <v>0</v>
      </c>
      <c r="BQ62">
        <v>4.28</v>
      </c>
      <c r="BR62">
        <v>2.08</v>
      </c>
      <c r="BS62">
        <v>0.45</v>
      </c>
      <c r="BT62">
        <v>0</v>
      </c>
      <c r="BU62">
        <v>0</v>
      </c>
      <c r="BV62">
        <v>0</v>
      </c>
      <c r="BW62">
        <f t="shared" si="2"/>
        <v>60.279999999999994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3.902879</v>
      </c>
      <c r="K63">
        <v>114.41932799999999</v>
      </c>
      <c r="L63">
        <v>235.30996200000001</v>
      </c>
      <c r="M63">
        <v>54.249856999999999</v>
      </c>
      <c r="N63">
        <v>114.274125</v>
      </c>
      <c r="O63">
        <v>119.63412599999999</v>
      </c>
      <c r="P63">
        <v>116.213182</v>
      </c>
      <c r="Q63">
        <v>11.435859000000001</v>
      </c>
      <c r="R63">
        <v>22.453489000000001</v>
      </c>
      <c r="S63">
        <v>13.578938000000001</v>
      </c>
      <c r="T63">
        <v>0</v>
      </c>
      <c r="U63">
        <v>401.04776199999998</v>
      </c>
      <c r="V63">
        <v>1.9348000000000001</v>
      </c>
      <c r="W63">
        <v>14.510999999999999</v>
      </c>
      <c r="X63">
        <v>59.9788</v>
      </c>
      <c r="Y63">
        <v>0</v>
      </c>
      <c r="Z63">
        <v>6.3401459999999998</v>
      </c>
      <c r="AA63">
        <v>41.269283999999999</v>
      </c>
      <c r="AB63">
        <v>38.222090000000001</v>
      </c>
      <c r="AC63">
        <v>28.115359999999999</v>
      </c>
      <c r="AD63">
        <v>35.398811000000002</v>
      </c>
      <c r="AE63">
        <v>47.824924000000003</v>
      </c>
      <c r="AF63">
        <v>8.5847079999999991</v>
      </c>
      <c r="AG63">
        <v>37.504550000000002</v>
      </c>
      <c r="AH63">
        <v>147.95464000000001</v>
      </c>
      <c r="AI63">
        <v>14.778002000000001</v>
      </c>
      <c r="AJ63">
        <v>0</v>
      </c>
      <c r="AK63">
        <v>49.596276000000003</v>
      </c>
      <c r="AL63">
        <v>76.777314000000004</v>
      </c>
      <c r="AM63">
        <v>5.1065950000000004</v>
      </c>
      <c r="AN63">
        <v>0.66622899999999996</v>
      </c>
      <c r="AO63">
        <v>21.046754</v>
      </c>
      <c r="AP63">
        <v>5.5765770000000003</v>
      </c>
      <c r="AQ63">
        <v>0</v>
      </c>
      <c r="AR63">
        <v>46.992421999999998</v>
      </c>
      <c r="AS63">
        <v>30.857527999999999</v>
      </c>
      <c r="AT63">
        <v>10.880928000000001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60.279999999999994</v>
      </c>
      <c r="BA63">
        <f t="shared" si="1"/>
        <v>1996.717245</v>
      </c>
      <c r="BD63">
        <v>15.53</v>
      </c>
      <c r="BE63">
        <v>3.69</v>
      </c>
      <c r="BF63">
        <v>1.05</v>
      </c>
      <c r="BG63">
        <v>3.96</v>
      </c>
      <c r="BH63">
        <v>5.62</v>
      </c>
      <c r="BI63">
        <v>4.62</v>
      </c>
      <c r="BJ63">
        <v>3.01</v>
      </c>
      <c r="BK63">
        <v>3.22</v>
      </c>
      <c r="BL63">
        <v>1.9</v>
      </c>
      <c r="BM63">
        <v>1.54</v>
      </c>
      <c r="BN63">
        <v>0.5</v>
      </c>
      <c r="BO63">
        <v>8.83</v>
      </c>
      <c r="BP63">
        <v>0</v>
      </c>
      <c r="BQ63">
        <v>4.28</v>
      </c>
      <c r="BR63">
        <v>2.08</v>
      </c>
      <c r="BS63">
        <v>0.45</v>
      </c>
      <c r="BT63">
        <v>0</v>
      </c>
      <c r="BU63">
        <v>0</v>
      </c>
      <c r="BV63">
        <v>0</v>
      </c>
      <c r="BW63">
        <f t="shared" si="2"/>
        <v>60.279999999999994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3.902879</v>
      </c>
      <c r="K64">
        <v>114.41264200000001</v>
      </c>
      <c r="L64">
        <v>235.30996200000001</v>
      </c>
      <c r="M64">
        <v>54.249856999999999</v>
      </c>
      <c r="N64">
        <v>114.274125</v>
      </c>
      <c r="O64">
        <v>119.63412599999999</v>
      </c>
      <c r="P64">
        <v>116.213182</v>
      </c>
      <c r="Q64">
        <v>6.7717999999999998</v>
      </c>
      <c r="R64">
        <v>22.453489000000001</v>
      </c>
      <c r="S64">
        <v>13.578938000000001</v>
      </c>
      <c r="T64">
        <v>0</v>
      </c>
      <c r="U64">
        <v>401.04776199999998</v>
      </c>
      <c r="V64">
        <v>1.9348000000000001</v>
      </c>
      <c r="W64">
        <v>14.510999999999999</v>
      </c>
      <c r="X64">
        <v>59.9788</v>
      </c>
      <c r="Y64">
        <v>0</v>
      </c>
      <c r="Z64">
        <v>6.3401459999999998</v>
      </c>
      <c r="AA64">
        <v>41.269283999999999</v>
      </c>
      <c r="AB64">
        <v>38.222090000000001</v>
      </c>
      <c r="AC64">
        <v>28.115359999999999</v>
      </c>
      <c r="AD64">
        <v>35.398811000000002</v>
      </c>
      <c r="AE64">
        <v>47.824924000000003</v>
      </c>
      <c r="AF64">
        <v>8.5847079999999991</v>
      </c>
      <c r="AG64">
        <v>37.504550000000002</v>
      </c>
      <c r="AH64">
        <v>147.95464000000001</v>
      </c>
      <c r="AI64">
        <v>14.778002000000001</v>
      </c>
      <c r="AJ64">
        <v>0</v>
      </c>
      <c r="AK64">
        <v>49.596276000000003</v>
      </c>
      <c r="AL64">
        <v>76.777314000000004</v>
      </c>
      <c r="AM64">
        <v>5.1065950000000004</v>
      </c>
      <c r="AN64">
        <v>0.66622899999999996</v>
      </c>
      <c r="AO64">
        <v>21.046754</v>
      </c>
      <c r="AP64">
        <v>5.5765770000000003</v>
      </c>
      <c r="AQ64">
        <v>0</v>
      </c>
      <c r="AR64">
        <v>46.992421999999998</v>
      </c>
      <c r="AS64">
        <v>30.857527999999999</v>
      </c>
      <c r="AT64">
        <v>10.880928000000001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60.279999999999994</v>
      </c>
      <c r="BA64">
        <f t="shared" si="1"/>
        <v>1992.0465000000002</v>
      </c>
      <c r="BD64">
        <v>15.53</v>
      </c>
      <c r="BE64">
        <v>3.69</v>
      </c>
      <c r="BF64">
        <v>1.05</v>
      </c>
      <c r="BG64">
        <v>3.96</v>
      </c>
      <c r="BH64">
        <v>5.62</v>
      </c>
      <c r="BI64">
        <v>4.62</v>
      </c>
      <c r="BJ64">
        <v>3.01</v>
      </c>
      <c r="BK64">
        <v>3.22</v>
      </c>
      <c r="BL64">
        <v>1.9</v>
      </c>
      <c r="BM64">
        <v>1.54</v>
      </c>
      <c r="BN64">
        <v>0.5</v>
      </c>
      <c r="BO64">
        <v>8.83</v>
      </c>
      <c r="BP64">
        <v>0</v>
      </c>
      <c r="BQ64">
        <v>4.28</v>
      </c>
      <c r="BR64">
        <v>2.08</v>
      </c>
      <c r="BS64">
        <v>0.45</v>
      </c>
      <c r="BT64">
        <v>0</v>
      </c>
      <c r="BU64">
        <v>0</v>
      </c>
      <c r="BV64">
        <v>0</v>
      </c>
      <c r="BW64">
        <f t="shared" si="2"/>
        <v>60.279999999999994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3.902879</v>
      </c>
      <c r="K65">
        <v>114.456979</v>
      </c>
      <c r="L65">
        <v>236.35269</v>
      </c>
      <c r="M65">
        <v>54.249856999999999</v>
      </c>
      <c r="N65">
        <v>114.274125</v>
      </c>
      <c r="O65">
        <v>119.63412599999999</v>
      </c>
      <c r="P65">
        <v>116.213182</v>
      </c>
      <c r="Q65">
        <v>6.7717999999999998</v>
      </c>
      <c r="R65">
        <v>22.453489000000001</v>
      </c>
      <c r="S65">
        <v>13.578938000000001</v>
      </c>
      <c r="T65">
        <v>0</v>
      </c>
      <c r="U65">
        <v>405.11809799999997</v>
      </c>
      <c r="V65">
        <v>1.9348000000000001</v>
      </c>
      <c r="W65">
        <v>14.510999999999999</v>
      </c>
      <c r="X65">
        <v>59.9788</v>
      </c>
      <c r="Y65">
        <v>0</v>
      </c>
      <c r="Z65">
        <v>6.3401459999999998</v>
      </c>
      <c r="AA65">
        <v>41.269283999999999</v>
      </c>
      <c r="AB65">
        <v>38.222090000000001</v>
      </c>
      <c r="AC65">
        <v>28.115359999999999</v>
      </c>
      <c r="AD65">
        <v>35.398811000000002</v>
      </c>
      <c r="AE65">
        <v>47.824924000000003</v>
      </c>
      <c r="AF65">
        <v>8.5847079999999991</v>
      </c>
      <c r="AG65">
        <v>37.504550000000002</v>
      </c>
      <c r="AH65">
        <v>147.95464000000001</v>
      </c>
      <c r="AI65">
        <v>14.778002000000001</v>
      </c>
      <c r="AJ65">
        <v>0</v>
      </c>
      <c r="AK65">
        <v>49.596276000000003</v>
      </c>
      <c r="AL65">
        <v>76.777314000000004</v>
      </c>
      <c r="AM65">
        <v>5.1065950000000004</v>
      </c>
      <c r="AN65">
        <v>0.66622899999999996</v>
      </c>
      <c r="AO65">
        <v>16.496105</v>
      </c>
      <c r="AP65">
        <v>11.153155</v>
      </c>
      <c r="AQ65">
        <v>0</v>
      </c>
      <c r="AR65">
        <v>46.992421999999998</v>
      </c>
      <c r="AS65">
        <v>30.857527999999999</v>
      </c>
      <c r="AT65">
        <v>10.880928000000001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60.279999999999994</v>
      </c>
      <c r="BA65">
        <f t="shared" si="1"/>
        <v>1998.22983</v>
      </c>
      <c r="BD65">
        <v>15.53</v>
      </c>
      <c r="BE65">
        <v>3.69</v>
      </c>
      <c r="BF65">
        <v>1.05</v>
      </c>
      <c r="BG65">
        <v>3.96</v>
      </c>
      <c r="BH65">
        <v>5.62</v>
      </c>
      <c r="BI65">
        <v>4.62</v>
      </c>
      <c r="BJ65">
        <v>3.01</v>
      </c>
      <c r="BK65">
        <v>3.22</v>
      </c>
      <c r="BL65">
        <v>1.9</v>
      </c>
      <c r="BM65">
        <v>1.54</v>
      </c>
      <c r="BN65">
        <v>0.5</v>
      </c>
      <c r="BO65">
        <v>8.83</v>
      </c>
      <c r="BP65">
        <v>0</v>
      </c>
      <c r="BQ65">
        <v>4.28</v>
      </c>
      <c r="BR65">
        <v>2.08</v>
      </c>
      <c r="BS65">
        <v>0.45</v>
      </c>
      <c r="BT65">
        <v>0</v>
      </c>
      <c r="BU65">
        <v>0</v>
      </c>
      <c r="BV65">
        <v>0</v>
      </c>
      <c r="BW65">
        <f t="shared" si="2"/>
        <v>60.279999999999994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3.902879</v>
      </c>
      <c r="K66">
        <v>114.450316</v>
      </c>
      <c r="L66">
        <v>236.35269</v>
      </c>
      <c r="M66">
        <v>54.249856999999999</v>
      </c>
      <c r="N66">
        <v>114.274125</v>
      </c>
      <c r="O66">
        <v>119.63412599999999</v>
      </c>
      <c r="P66">
        <v>116.213182</v>
      </c>
      <c r="Q66">
        <v>6.7717999999999998</v>
      </c>
      <c r="R66">
        <v>22.453489000000001</v>
      </c>
      <c r="S66">
        <v>13.578938000000001</v>
      </c>
      <c r="T66">
        <v>0</v>
      </c>
      <c r="U66">
        <v>405.11809799999997</v>
      </c>
      <c r="V66">
        <v>1.9348000000000001</v>
      </c>
      <c r="W66">
        <v>14.510999999999999</v>
      </c>
      <c r="X66">
        <v>59.9788</v>
      </c>
      <c r="Y66">
        <v>0</v>
      </c>
      <c r="Z66">
        <v>6.3401459999999998</v>
      </c>
      <c r="AA66">
        <v>41.269283999999999</v>
      </c>
      <c r="AB66">
        <v>38.222090000000001</v>
      </c>
      <c r="AC66">
        <v>28.115359999999999</v>
      </c>
      <c r="AD66">
        <v>35.398811000000002</v>
      </c>
      <c r="AE66">
        <v>47.824924000000003</v>
      </c>
      <c r="AF66">
        <v>8.5847079999999991</v>
      </c>
      <c r="AG66">
        <v>37.504550000000002</v>
      </c>
      <c r="AH66">
        <v>147.95464000000001</v>
      </c>
      <c r="AI66">
        <v>14.778002000000001</v>
      </c>
      <c r="AJ66">
        <v>0</v>
      </c>
      <c r="AK66">
        <v>49.596276000000003</v>
      </c>
      <c r="AL66">
        <v>76.777314000000004</v>
      </c>
      <c r="AM66">
        <v>5.1065950000000004</v>
      </c>
      <c r="AN66">
        <v>0.66622899999999996</v>
      </c>
      <c r="AO66">
        <v>16.496105</v>
      </c>
      <c r="AP66">
        <v>11.153155</v>
      </c>
      <c r="AQ66">
        <v>0</v>
      </c>
      <c r="AR66">
        <v>46.992421999999998</v>
      </c>
      <c r="AS66">
        <v>30.857527999999999</v>
      </c>
      <c r="AT66">
        <v>10.880928000000001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60.279999999999994</v>
      </c>
      <c r="BA66">
        <f t="shared" si="1"/>
        <v>1998.2231669999999</v>
      </c>
      <c r="BD66">
        <v>15.53</v>
      </c>
      <c r="BE66">
        <v>3.69</v>
      </c>
      <c r="BF66">
        <v>1.05</v>
      </c>
      <c r="BG66">
        <v>3.96</v>
      </c>
      <c r="BH66">
        <v>5.62</v>
      </c>
      <c r="BI66">
        <v>4.62</v>
      </c>
      <c r="BJ66">
        <v>3.01</v>
      </c>
      <c r="BK66">
        <v>3.22</v>
      </c>
      <c r="BL66">
        <v>1.9</v>
      </c>
      <c r="BM66">
        <v>1.54</v>
      </c>
      <c r="BN66">
        <v>0.5</v>
      </c>
      <c r="BO66">
        <v>8.83</v>
      </c>
      <c r="BP66">
        <v>0</v>
      </c>
      <c r="BQ66">
        <v>4.28</v>
      </c>
      <c r="BR66">
        <v>2.08</v>
      </c>
      <c r="BS66">
        <v>0.45</v>
      </c>
      <c r="BT66">
        <v>0</v>
      </c>
      <c r="BU66">
        <v>0</v>
      </c>
      <c r="BV66">
        <v>0</v>
      </c>
      <c r="BW66">
        <f t="shared" si="2"/>
        <v>60.279999999999994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3.902879</v>
      </c>
      <c r="K67">
        <v>114.39599800000001</v>
      </c>
      <c r="L67">
        <v>235.30996200000001</v>
      </c>
      <c r="M67">
        <v>54.249856999999999</v>
      </c>
      <c r="N67">
        <v>114.274125</v>
      </c>
      <c r="O67">
        <v>119.63412599999999</v>
      </c>
      <c r="P67">
        <v>116.213182</v>
      </c>
      <c r="Q67">
        <v>11.433176</v>
      </c>
      <c r="R67">
        <v>22.121105</v>
      </c>
      <c r="S67">
        <v>13.300602</v>
      </c>
      <c r="T67">
        <v>0</v>
      </c>
      <c r="U67">
        <v>405.11809799999997</v>
      </c>
      <c r="V67">
        <v>1.9348000000000001</v>
      </c>
      <c r="W67">
        <v>14.510999999999999</v>
      </c>
      <c r="X67">
        <v>59.9788</v>
      </c>
      <c r="Y67">
        <v>0</v>
      </c>
      <c r="Z67">
        <v>6.3401459999999998</v>
      </c>
      <c r="AA67">
        <v>41.269283999999999</v>
      </c>
      <c r="AB67">
        <v>38.222090000000001</v>
      </c>
      <c r="AC67">
        <v>28.115359999999999</v>
      </c>
      <c r="AD67">
        <v>35.398811000000002</v>
      </c>
      <c r="AE67">
        <v>47.824924000000003</v>
      </c>
      <c r="AF67">
        <v>8.5847079999999991</v>
      </c>
      <c r="AG67">
        <v>37.504550000000002</v>
      </c>
      <c r="AH67">
        <v>147.95464000000001</v>
      </c>
      <c r="AI67">
        <v>14.778002000000001</v>
      </c>
      <c r="AJ67">
        <v>0</v>
      </c>
      <c r="AK67">
        <v>49.596276000000003</v>
      </c>
      <c r="AL67">
        <v>76.777314000000004</v>
      </c>
      <c r="AM67">
        <v>5.1065950000000004</v>
      </c>
      <c r="AN67">
        <v>0.66622899999999996</v>
      </c>
      <c r="AO67">
        <v>16.496105</v>
      </c>
      <c r="AP67">
        <v>11.153155</v>
      </c>
      <c r="AQ67">
        <v>0</v>
      </c>
      <c r="AR67">
        <v>46.992421999999998</v>
      </c>
      <c r="AS67">
        <v>30.857527999999999</v>
      </c>
      <c r="AT67">
        <v>10.880928000000001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60.269999999999989</v>
      </c>
      <c r="BA67">
        <f t="shared" si="1"/>
        <v>2001.1667769999999</v>
      </c>
      <c r="BD67">
        <v>15.53</v>
      </c>
      <c r="BE67">
        <v>3.69</v>
      </c>
      <c r="BF67">
        <v>1.05</v>
      </c>
      <c r="BG67">
        <v>3.96</v>
      </c>
      <c r="BH67">
        <v>5.62</v>
      </c>
      <c r="BI67">
        <v>4.62</v>
      </c>
      <c r="BJ67">
        <v>3.01</v>
      </c>
      <c r="BK67">
        <v>3.22</v>
      </c>
      <c r="BL67">
        <v>1.9</v>
      </c>
      <c r="BM67">
        <v>1.54</v>
      </c>
      <c r="BN67">
        <v>0.5</v>
      </c>
      <c r="BO67">
        <v>8.83</v>
      </c>
      <c r="BP67">
        <v>0</v>
      </c>
      <c r="BQ67">
        <v>4.28</v>
      </c>
      <c r="BR67">
        <v>2.08</v>
      </c>
      <c r="BS67">
        <v>0.44</v>
      </c>
      <c r="BT67">
        <v>0</v>
      </c>
      <c r="BU67">
        <v>0</v>
      </c>
      <c r="BV67">
        <v>0</v>
      </c>
      <c r="BW67">
        <f t="shared" si="2"/>
        <v>60.269999999999989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3.902879</v>
      </c>
      <c r="K68">
        <v>114.389298</v>
      </c>
      <c r="L68">
        <v>235.30996200000001</v>
      </c>
      <c r="M68">
        <v>82.228999999999999</v>
      </c>
      <c r="N68">
        <v>114.274125</v>
      </c>
      <c r="O68">
        <v>119.63412599999999</v>
      </c>
      <c r="P68">
        <v>132.77565000000001</v>
      </c>
      <c r="Q68">
        <v>11.433176</v>
      </c>
      <c r="R68">
        <v>22.121105</v>
      </c>
      <c r="S68">
        <v>13.300602</v>
      </c>
      <c r="T68">
        <v>0</v>
      </c>
      <c r="U68">
        <v>405.11809799999997</v>
      </c>
      <c r="V68">
        <v>1.9348000000000001</v>
      </c>
      <c r="W68">
        <v>14.510999999999999</v>
      </c>
      <c r="X68">
        <v>59.9788</v>
      </c>
      <c r="Y68">
        <v>0</v>
      </c>
      <c r="Z68">
        <v>6.3401459999999998</v>
      </c>
      <c r="AA68">
        <v>41.269283999999999</v>
      </c>
      <c r="AB68">
        <v>38.222090000000001</v>
      </c>
      <c r="AC68">
        <v>28.115359999999999</v>
      </c>
      <c r="AD68">
        <v>35.398811000000002</v>
      </c>
      <c r="AE68">
        <v>47.824924000000003</v>
      </c>
      <c r="AF68">
        <v>8.5847079999999991</v>
      </c>
      <c r="AG68">
        <v>37.504550000000002</v>
      </c>
      <c r="AH68">
        <v>147.95464000000001</v>
      </c>
      <c r="AI68">
        <v>14.778002000000001</v>
      </c>
      <c r="AJ68">
        <v>0</v>
      </c>
      <c r="AK68">
        <v>49.596276000000003</v>
      </c>
      <c r="AL68">
        <v>76.777314000000004</v>
      </c>
      <c r="AM68">
        <v>5.1065950000000004</v>
      </c>
      <c r="AN68">
        <v>0.66622899999999996</v>
      </c>
      <c r="AO68">
        <v>16.496105</v>
      </c>
      <c r="AP68">
        <v>11.153155</v>
      </c>
      <c r="AQ68">
        <v>0</v>
      </c>
      <c r="AR68">
        <v>46.992421999999998</v>
      </c>
      <c r="AS68">
        <v>30.857527999999999</v>
      </c>
      <c r="AT68">
        <v>10.880928000000001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60.269999999999989</v>
      </c>
      <c r="BA68">
        <f t="shared" ref="BA68:BA99" si="4">SUM(B68:AZ68)</f>
        <v>2045.7016880000001</v>
      </c>
      <c r="BD68">
        <v>15.53</v>
      </c>
      <c r="BE68">
        <v>3.69</v>
      </c>
      <c r="BF68">
        <v>1.05</v>
      </c>
      <c r="BG68">
        <v>3.96</v>
      </c>
      <c r="BH68">
        <v>5.62</v>
      </c>
      <c r="BI68">
        <v>4.62</v>
      </c>
      <c r="BJ68">
        <v>3.01</v>
      </c>
      <c r="BK68">
        <v>3.22</v>
      </c>
      <c r="BL68">
        <v>1.9</v>
      </c>
      <c r="BM68">
        <v>1.54</v>
      </c>
      <c r="BN68">
        <v>0.5</v>
      </c>
      <c r="BO68">
        <v>8.83</v>
      </c>
      <c r="BP68">
        <v>0</v>
      </c>
      <c r="BQ68">
        <v>4.28</v>
      </c>
      <c r="BR68">
        <v>2.08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60.269999999999989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3.902879</v>
      </c>
      <c r="K69">
        <v>114.370496</v>
      </c>
      <c r="L69">
        <v>234.44726399999999</v>
      </c>
      <c r="M69">
        <v>82.228999999999999</v>
      </c>
      <c r="N69">
        <v>114.274125</v>
      </c>
      <c r="O69">
        <v>119.63412599999999</v>
      </c>
      <c r="P69">
        <v>132.77565000000001</v>
      </c>
      <c r="Q69">
        <v>12.173083999999999</v>
      </c>
      <c r="R69">
        <v>23.815162999999998</v>
      </c>
      <c r="S69">
        <v>15.08225</v>
      </c>
      <c r="T69">
        <v>0</v>
      </c>
      <c r="U69">
        <v>405.11809799999997</v>
      </c>
      <c r="V69">
        <v>1.9348000000000001</v>
      </c>
      <c r="W69">
        <v>14.510999999999999</v>
      </c>
      <c r="X69">
        <v>59.9788</v>
      </c>
      <c r="Y69">
        <v>0</v>
      </c>
      <c r="Z69">
        <v>6.3401459999999998</v>
      </c>
      <c r="AA69">
        <v>41.269283999999999</v>
      </c>
      <c r="AB69">
        <v>38.222090000000001</v>
      </c>
      <c r="AC69">
        <v>28.115359999999999</v>
      </c>
      <c r="AD69">
        <v>35.398811000000002</v>
      </c>
      <c r="AE69">
        <v>47.824924000000003</v>
      </c>
      <c r="AF69">
        <v>8.5847079999999991</v>
      </c>
      <c r="AG69">
        <v>37.504550000000002</v>
      </c>
      <c r="AH69">
        <v>147.95464000000001</v>
      </c>
      <c r="AI69">
        <v>2.4630000000000001</v>
      </c>
      <c r="AJ69">
        <v>0</v>
      </c>
      <c r="AK69">
        <v>49.596276000000003</v>
      </c>
      <c r="AL69">
        <v>76.777314000000004</v>
      </c>
      <c r="AM69">
        <v>5.1065950000000004</v>
      </c>
      <c r="AN69">
        <v>0.66622899999999996</v>
      </c>
      <c r="AO69">
        <v>16.496105</v>
      </c>
      <c r="AP69">
        <v>11.153155</v>
      </c>
      <c r="AQ69">
        <v>0</v>
      </c>
      <c r="AR69">
        <v>46.992421999999998</v>
      </c>
      <c r="AS69">
        <v>30.857527999999999</v>
      </c>
      <c r="AT69">
        <v>10.880928000000001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60.269999999999989</v>
      </c>
      <c r="BA69">
        <f t="shared" si="4"/>
        <v>2036.7208000000001</v>
      </c>
      <c r="BD69">
        <v>15.53</v>
      </c>
      <c r="BE69">
        <v>3.69</v>
      </c>
      <c r="BF69">
        <v>1.05</v>
      </c>
      <c r="BG69">
        <v>3.96</v>
      </c>
      <c r="BH69">
        <v>5.62</v>
      </c>
      <c r="BI69">
        <v>4.62</v>
      </c>
      <c r="BJ69">
        <v>3.01</v>
      </c>
      <c r="BK69">
        <v>3.22</v>
      </c>
      <c r="BL69">
        <v>1.9</v>
      </c>
      <c r="BM69">
        <v>1.54</v>
      </c>
      <c r="BN69">
        <v>0.5</v>
      </c>
      <c r="BO69">
        <v>8.83</v>
      </c>
      <c r="BP69">
        <v>0</v>
      </c>
      <c r="BQ69">
        <v>4.28</v>
      </c>
      <c r="BR69">
        <v>2.08</v>
      </c>
      <c r="BS69">
        <v>0.44</v>
      </c>
      <c r="BT69">
        <v>0</v>
      </c>
      <c r="BU69">
        <v>0</v>
      </c>
      <c r="BV69">
        <v>0</v>
      </c>
      <c r="BW69">
        <f t="shared" si="5"/>
        <v>60.269999999999989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3.902879</v>
      </c>
      <c r="K70">
        <v>114.36378000000001</v>
      </c>
      <c r="L70">
        <v>234.44726399999999</v>
      </c>
      <c r="M70">
        <v>82.228999999999999</v>
      </c>
      <c r="N70">
        <v>114.274125</v>
      </c>
      <c r="O70">
        <v>119.63412599999999</v>
      </c>
      <c r="P70">
        <v>132.77565000000001</v>
      </c>
      <c r="Q70">
        <v>12.173083999999999</v>
      </c>
      <c r="R70">
        <v>23.815162999999998</v>
      </c>
      <c r="S70">
        <v>15.08225</v>
      </c>
      <c r="T70">
        <v>0</v>
      </c>
      <c r="U70">
        <v>405.11809799999997</v>
      </c>
      <c r="V70">
        <v>1.9348000000000001</v>
      </c>
      <c r="W70">
        <v>14.510999999999999</v>
      </c>
      <c r="X70">
        <v>59.9788</v>
      </c>
      <c r="Y70">
        <v>0</v>
      </c>
      <c r="Z70">
        <v>6.3401459999999998</v>
      </c>
      <c r="AA70">
        <v>41.269283999999999</v>
      </c>
      <c r="AB70">
        <v>38.222090000000001</v>
      </c>
      <c r="AC70">
        <v>28.115359999999999</v>
      </c>
      <c r="AD70">
        <v>35.398811000000002</v>
      </c>
      <c r="AE70">
        <v>47.824924000000003</v>
      </c>
      <c r="AF70">
        <v>8.5847079999999991</v>
      </c>
      <c r="AG70">
        <v>37.504550000000002</v>
      </c>
      <c r="AH70">
        <v>147.95464000000001</v>
      </c>
      <c r="AI70">
        <v>2.4630000000000001</v>
      </c>
      <c r="AJ70">
        <v>0</v>
      </c>
      <c r="AK70">
        <v>49.596276000000003</v>
      </c>
      <c r="AL70">
        <v>76.777314000000004</v>
      </c>
      <c r="AM70">
        <v>5.1065950000000004</v>
      </c>
      <c r="AN70">
        <v>0.66622899999999996</v>
      </c>
      <c r="AO70">
        <v>16.496105</v>
      </c>
      <c r="AP70">
        <v>11.153155</v>
      </c>
      <c r="AQ70">
        <v>0</v>
      </c>
      <c r="AR70">
        <v>46.992421999999998</v>
      </c>
      <c r="AS70">
        <v>30.857527999999999</v>
      </c>
      <c r="AT70">
        <v>10.880928000000001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60.269999999999989</v>
      </c>
      <c r="BA70">
        <f t="shared" si="4"/>
        <v>2036.714084</v>
      </c>
      <c r="BD70">
        <v>15.53</v>
      </c>
      <c r="BE70">
        <v>3.69</v>
      </c>
      <c r="BF70">
        <v>1.05</v>
      </c>
      <c r="BG70">
        <v>3.96</v>
      </c>
      <c r="BH70">
        <v>5.62</v>
      </c>
      <c r="BI70">
        <v>4.62</v>
      </c>
      <c r="BJ70">
        <v>3.01</v>
      </c>
      <c r="BK70">
        <v>3.22</v>
      </c>
      <c r="BL70">
        <v>1.9</v>
      </c>
      <c r="BM70">
        <v>1.54</v>
      </c>
      <c r="BN70">
        <v>0.5</v>
      </c>
      <c r="BO70">
        <v>8.83</v>
      </c>
      <c r="BP70">
        <v>0</v>
      </c>
      <c r="BQ70">
        <v>4.28</v>
      </c>
      <c r="BR70">
        <v>2.08</v>
      </c>
      <c r="BS70">
        <v>0.44</v>
      </c>
      <c r="BT70">
        <v>0</v>
      </c>
      <c r="BU70">
        <v>0</v>
      </c>
      <c r="BV70">
        <v>0</v>
      </c>
      <c r="BW70">
        <f t="shared" si="5"/>
        <v>60.269999999999989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5.20587</v>
      </c>
      <c r="K71">
        <v>114.547426</v>
      </c>
      <c r="L71">
        <v>235.880675</v>
      </c>
      <c r="M71">
        <v>79.326800000000006</v>
      </c>
      <c r="N71">
        <v>114.274125</v>
      </c>
      <c r="O71">
        <v>119.63412599999999</v>
      </c>
      <c r="P71">
        <v>132.77565000000001</v>
      </c>
      <c r="Q71">
        <v>16.714447</v>
      </c>
      <c r="R71">
        <v>33.494289999999999</v>
      </c>
      <c r="S71">
        <v>20.980004000000001</v>
      </c>
      <c r="T71">
        <v>0</v>
      </c>
      <c r="U71">
        <v>405.11809799999997</v>
      </c>
      <c r="V71">
        <v>5.8044000000000002</v>
      </c>
      <c r="W71">
        <v>29.038639</v>
      </c>
      <c r="X71">
        <v>107.836175</v>
      </c>
      <c r="Y71">
        <v>0</v>
      </c>
      <c r="Z71">
        <v>6.3401459999999998</v>
      </c>
      <c r="AA71">
        <v>41.269283999999999</v>
      </c>
      <c r="AB71">
        <v>38.222090000000001</v>
      </c>
      <c r="AC71">
        <v>28.115359999999999</v>
      </c>
      <c r="AD71">
        <v>35.398811000000002</v>
      </c>
      <c r="AE71">
        <v>47.824924000000003</v>
      </c>
      <c r="AF71">
        <v>8.5847079999999991</v>
      </c>
      <c r="AG71">
        <v>37.504550000000002</v>
      </c>
      <c r="AH71">
        <v>147.95464000000001</v>
      </c>
      <c r="AI71">
        <v>2.4630000000000001</v>
      </c>
      <c r="AJ71">
        <v>0</v>
      </c>
      <c r="AK71">
        <v>49.596276000000003</v>
      </c>
      <c r="AL71">
        <v>78.688316</v>
      </c>
      <c r="AM71">
        <v>5.1065950000000004</v>
      </c>
      <c r="AN71">
        <v>0.66622899999999996</v>
      </c>
      <c r="AO71">
        <v>16.496105</v>
      </c>
      <c r="AP71">
        <v>10.533535000000001</v>
      </c>
      <c r="AQ71">
        <v>0</v>
      </c>
      <c r="AR71">
        <v>46.992421999999998</v>
      </c>
      <c r="AS71">
        <v>30.857527999999999</v>
      </c>
      <c r="AT71">
        <v>10.880928000000001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60.269999999999989</v>
      </c>
      <c r="BA71">
        <f t="shared" si="4"/>
        <v>2124.3961719999998</v>
      </c>
      <c r="BD71">
        <v>15.53</v>
      </c>
      <c r="BE71">
        <v>3.69</v>
      </c>
      <c r="BF71">
        <v>1.05</v>
      </c>
      <c r="BG71">
        <v>3.96</v>
      </c>
      <c r="BH71">
        <v>5.62</v>
      </c>
      <c r="BI71">
        <v>4.62</v>
      </c>
      <c r="BJ71">
        <v>3.01</v>
      </c>
      <c r="BK71">
        <v>3.22</v>
      </c>
      <c r="BL71">
        <v>1.9</v>
      </c>
      <c r="BM71">
        <v>1.54</v>
      </c>
      <c r="BN71">
        <v>0.5</v>
      </c>
      <c r="BO71">
        <v>8.83</v>
      </c>
      <c r="BP71">
        <v>0</v>
      </c>
      <c r="BQ71">
        <v>4.28</v>
      </c>
      <c r="BR71">
        <v>2.08</v>
      </c>
      <c r="BS71">
        <v>0.44</v>
      </c>
      <c r="BT71">
        <v>0</v>
      </c>
      <c r="BU71">
        <v>0</v>
      </c>
      <c r="BV71">
        <v>0</v>
      </c>
      <c r="BW71">
        <f t="shared" si="5"/>
        <v>60.269999999999989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5.20587</v>
      </c>
      <c r="K72">
        <v>114.540792</v>
      </c>
      <c r="L72">
        <v>235.880675</v>
      </c>
      <c r="M72">
        <v>79.326800000000006</v>
      </c>
      <c r="N72">
        <v>114.274125</v>
      </c>
      <c r="O72">
        <v>119.63412599999999</v>
      </c>
      <c r="P72">
        <v>132.77565000000001</v>
      </c>
      <c r="Q72">
        <v>16.714447</v>
      </c>
      <c r="R72">
        <v>33.494289999999999</v>
      </c>
      <c r="S72">
        <v>20.980004000000001</v>
      </c>
      <c r="T72">
        <v>0</v>
      </c>
      <c r="U72">
        <v>405.11809799999997</v>
      </c>
      <c r="V72">
        <v>5.8044000000000002</v>
      </c>
      <c r="W72">
        <v>29.038639</v>
      </c>
      <c r="X72">
        <v>141.492795</v>
      </c>
      <c r="Y72">
        <v>0</v>
      </c>
      <c r="Z72">
        <v>6.3401459999999998</v>
      </c>
      <c r="AA72">
        <v>41.269283999999999</v>
      </c>
      <c r="AB72">
        <v>38.222090000000001</v>
      </c>
      <c r="AC72">
        <v>28.115359999999999</v>
      </c>
      <c r="AD72">
        <v>35.398811000000002</v>
      </c>
      <c r="AE72">
        <v>47.824924000000003</v>
      </c>
      <c r="AF72">
        <v>8.5847079999999991</v>
      </c>
      <c r="AG72">
        <v>37.504550000000002</v>
      </c>
      <c r="AH72">
        <v>147.95464000000001</v>
      </c>
      <c r="AI72">
        <v>2.4630000000000001</v>
      </c>
      <c r="AJ72">
        <v>0</v>
      </c>
      <c r="AK72">
        <v>49.596276000000003</v>
      </c>
      <c r="AL72">
        <v>78.688316</v>
      </c>
      <c r="AM72">
        <v>5.1065950000000004</v>
      </c>
      <c r="AN72">
        <v>0.66622899999999996</v>
      </c>
      <c r="AO72">
        <v>16.496105</v>
      </c>
      <c r="AP72">
        <v>10.533535000000001</v>
      </c>
      <c r="AQ72">
        <v>0</v>
      </c>
      <c r="AR72">
        <v>46.992421999999998</v>
      </c>
      <c r="AS72">
        <v>30.857527999999999</v>
      </c>
      <c r="AT72">
        <v>10.880928000000001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60.269999999999989</v>
      </c>
      <c r="BA72">
        <f t="shared" si="4"/>
        <v>2158.0461579999997</v>
      </c>
      <c r="BD72">
        <v>15.53</v>
      </c>
      <c r="BE72">
        <v>3.69</v>
      </c>
      <c r="BF72">
        <v>1.05</v>
      </c>
      <c r="BG72">
        <v>3.96</v>
      </c>
      <c r="BH72">
        <v>5.62</v>
      </c>
      <c r="BI72">
        <v>4.62</v>
      </c>
      <c r="BJ72">
        <v>3.01</v>
      </c>
      <c r="BK72">
        <v>3.22</v>
      </c>
      <c r="BL72">
        <v>1.9</v>
      </c>
      <c r="BM72">
        <v>1.54</v>
      </c>
      <c r="BN72">
        <v>0.5</v>
      </c>
      <c r="BO72">
        <v>8.83</v>
      </c>
      <c r="BP72">
        <v>0</v>
      </c>
      <c r="BQ72">
        <v>4.28</v>
      </c>
      <c r="BR72">
        <v>2.08</v>
      </c>
      <c r="BS72">
        <v>0.44</v>
      </c>
      <c r="BT72">
        <v>0</v>
      </c>
      <c r="BU72">
        <v>0</v>
      </c>
      <c r="BV72">
        <v>0</v>
      </c>
      <c r="BW72">
        <f t="shared" si="5"/>
        <v>60.269999999999989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5.20587</v>
      </c>
      <c r="K73">
        <v>165.4254</v>
      </c>
      <c r="L73">
        <v>265.69592599999999</v>
      </c>
      <c r="M73">
        <v>79.326800000000006</v>
      </c>
      <c r="N73">
        <v>114.274125</v>
      </c>
      <c r="O73">
        <v>119.63412599999999</v>
      </c>
      <c r="P73">
        <v>132.77565000000001</v>
      </c>
      <c r="Q73">
        <v>12.173083999999999</v>
      </c>
      <c r="R73">
        <v>23.815162999999998</v>
      </c>
      <c r="S73">
        <v>15.08225</v>
      </c>
      <c r="T73">
        <v>0</v>
      </c>
      <c r="U73">
        <v>405.11809799999997</v>
      </c>
      <c r="V73">
        <v>14.61219</v>
      </c>
      <c r="W73">
        <v>43.155616999999999</v>
      </c>
      <c r="X73">
        <v>141.492795</v>
      </c>
      <c r="Y73">
        <v>0</v>
      </c>
      <c r="Z73">
        <v>6.3401459999999998</v>
      </c>
      <c r="AA73">
        <v>41.269283999999999</v>
      </c>
      <c r="AB73">
        <v>38.222090000000001</v>
      </c>
      <c r="AC73">
        <v>28.115359999999999</v>
      </c>
      <c r="AD73">
        <v>35.398811000000002</v>
      </c>
      <c r="AE73">
        <v>47.824924000000003</v>
      </c>
      <c r="AF73">
        <v>8.5847079999999991</v>
      </c>
      <c r="AG73">
        <v>37.504550000000002</v>
      </c>
      <c r="AH73">
        <v>147.95464000000001</v>
      </c>
      <c r="AI73">
        <v>18.472503</v>
      </c>
      <c r="AJ73">
        <v>0</v>
      </c>
      <c r="AK73">
        <v>49.596276000000003</v>
      </c>
      <c r="AL73">
        <v>78.688316</v>
      </c>
      <c r="AM73">
        <v>5.1065950000000004</v>
      </c>
      <c r="AN73">
        <v>0.66622899999999996</v>
      </c>
      <c r="AO73">
        <v>19.909092000000001</v>
      </c>
      <c r="AP73">
        <v>10.533535000000001</v>
      </c>
      <c r="AQ73">
        <v>10.604639000000001</v>
      </c>
      <c r="AR73">
        <v>46.992421999999998</v>
      </c>
      <c r="AS73">
        <v>30.857527999999999</v>
      </c>
      <c r="AT73">
        <v>10.880928000000001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60.269999999999989</v>
      </c>
      <c r="BA73">
        <f t="shared" si="4"/>
        <v>2271.5796700000005</v>
      </c>
      <c r="BD73">
        <v>15.53</v>
      </c>
      <c r="BE73">
        <v>3.69</v>
      </c>
      <c r="BF73">
        <v>1.05</v>
      </c>
      <c r="BG73">
        <v>3.96</v>
      </c>
      <c r="BH73">
        <v>5.62</v>
      </c>
      <c r="BI73">
        <v>4.62</v>
      </c>
      <c r="BJ73">
        <v>3.01</v>
      </c>
      <c r="BK73">
        <v>3.22</v>
      </c>
      <c r="BL73">
        <v>1.9</v>
      </c>
      <c r="BM73">
        <v>1.54</v>
      </c>
      <c r="BN73">
        <v>0.5</v>
      </c>
      <c r="BO73">
        <v>8.83</v>
      </c>
      <c r="BP73">
        <v>0</v>
      </c>
      <c r="BQ73">
        <v>4.28</v>
      </c>
      <c r="BR73">
        <v>2.08</v>
      </c>
      <c r="BS73">
        <v>0.44</v>
      </c>
      <c r="BT73">
        <v>0</v>
      </c>
      <c r="BU73">
        <v>0</v>
      </c>
      <c r="BV73">
        <v>0</v>
      </c>
      <c r="BW73">
        <f t="shared" si="5"/>
        <v>60.269999999999989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5.20587</v>
      </c>
      <c r="K74">
        <v>168.32759999999999</v>
      </c>
      <c r="L74">
        <v>265.69592599999999</v>
      </c>
      <c r="M74">
        <v>79.326800000000006</v>
      </c>
      <c r="N74">
        <v>114.274125</v>
      </c>
      <c r="O74">
        <v>119.63412599999999</v>
      </c>
      <c r="P74">
        <v>132.77565000000001</v>
      </c>
      <c r="Q74">
        <v>12.173083999999999</v>
      </c>
      <c r="R74">
        <v>23.815162999999998</v>
      </c>
      <c r="S74">
        <v>15.08225</v>
      </c>
      <c r="T74">
        <v>0</v>
      </c>
      <c r="U74">
        <v>405.11809799999997</v>
      </c>
      <c r="V74">
        <v>14.61219</v>
      </c>
      <c r="W74">
        <v>43.155616999999999</v>
      </c>
      <c r="X74">
        <v>141.492795</v>
      </c>
      <c r="Y74">
        <v>0</v>
      </c>
      <c r="Z74">
        <v>6.3401459999999998</v>
      </c>
      <c r="AA74">
        <v>41.269283999999999</v>
      </c>
      <c r="AB74">
        <v>38.222090000000001</v>
      </c>
      <c r="AC74">
        <v>28.115359999999999</v>
      </c>
      <c r="AD74">
        <v>35.398811000000002</v>
      </c>
      <c r="AE74">
        <v>47.824924000000003</v>
      </c>
      <c r="AF74">
        <v>8.5847079999999991</v>
      </c>
      <c r="AG74">
        <v>37.504550000000002</v>
      </c>
      <c r="AH74">
        <v>147.95464000000001</v>
      </c>
      <c r="AI74">
        <v>18.472503</v>
      </c>
      <c r="AJ74">
        <v>0</v>
      </c>
      <c r="AK74">
        <v>49.596276000000003</v>
      </c>
      <c r="AL74">
        <v>78.688316</v>
      </c>
      <c r="AM74">
        <v>5.1065950000000004</v>
      </c>
      <c r="AN74">
        <v>0.66622899999999996</v>
      </c>
      <c r="AO74">
        <v>19.909092000000001</v>
      </c>
      <c r="AP74">
        <v>10.533535000000001</v>
      </c>
      <c r="AQ74">
        <v>21.209278000000001</v>
      </c>
      <c r="AR74">
        <v>46.992421999999998</v>
      </c>
      <c r="AS74">
        <v>30.857527999999999</v>
      </c>
      <c r="AT74">
        <v>10.880928000000001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60.269999999999989</v>
      </c>
      <c r="BA74">
        <f t="shared" si="4"/>
        <v>2285.0865090000002</v>
      </c>
      <c r="BD74">
        <v>15.53</v>
      </c>
      <c r="BE74">
        <v>3.69</v>
      </c>
      <c r="BF74">
        <v>1.05</v>
      </c>
      <c r="BG74">
        <v>3.96</v>
      </c>
      <c r="BH74">
        <v>5.62</v>
      </c>
      <c r="BI74">
        <v>4.62</v>
      </c>
      <c r="BJ74">
        <v>3.01</v>
      </c>
      <c r="BK74">
        <v>3.22</v>
      </c>
      <c r="BL74">
        <v>1.9</v>
      </c>
      <c r="BM74">
        <v>1.54</v>
      </c>
      <c r="BN74">
        <v>0.5</v>
      </c>
      <c r="BO74">
        <v>8.83</v>
      </c>
      <c r="BP74">
        <v>0</v>
      </c>
      <c r="BQ74">
        <v>4.28</v>
      </c>
      <c r="BR74">
        <v>2.08</v>
      </c>
      <c r="BS74">
        <v>0.44</v>
      </c>
      <c r="BT74">
        <v>0</v>
      </c>
      <c r="BU74">
        <v>0</v>
      </c>
      <c r="BV74">
        <v>0</v>
      </c>
      <c r="BW74">
        <f t="shared" si="5"/>
        <v>60.269999999999989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3.902879</v>
      </c>
      <c r="K75">
        <v>154.78399999999999</v>
      </c>
      <c r="L75">
        <v>264.72852599999999</v>
      </c>
      <c r="M75">
        <v>79.326800000000006</v>
      </c>
      <c r="N75">
        <v>114.274125</v>
      </c>
      <c r="O75">
        <v>119.63412599999999</v>
      </c>
      <c r="P75">
        <v>132.77565000000001</v>
      </c>
      <c r="Q75">
        <v>12.144062</v>
      </c>
      <c r="R75">
        <v>23.718423000000001</v>
      </c>
      <c r="S75">
        <v>15.014532000000001</v>
      </c>
      <c r="T75">
        <v>0</v>
      </c>
      <c r="U75">
        <v>405.11809799999997</v>
      </c>
      <c r="V75">
        <v>14.61219</v>
      </c>
      <c r="W75">
        <v>37.031104999999997</v>
      </c>
      <c r="X75">
        <v>119.75521999999999</v>
      </c>
      <c r="Y75">
        <v>0</v>
      </c>
      <c r="Z75">
        <v>6.3401459999999998</v>
      </c>
      <c r="AA75">
        <v>41.269283999999999</v>
      </c>
      <c r="AB75">
        <v>38.222090000000001</v>
      </c>
      <c r="AC75">
        <v>28.115359999999999</v>
      </c>
      <c r="AD75">
        <v>35.398811000000002</v>
      </c>
      <c r="AE75">
        <v>47.824924000000003</v>
      </c>
      <c r="AF75">
        <v>17.169415000000001</v>
      </c>
      <c r="AG75">
        <v>37.504550000000002</v>
      </c>
      <c r="AH75">
        <v>147.95464000000001</v>
      </c>
      <c r="AI75">
        <v>30.787504999999999</v>
      </c>
      <c r="AJ75">
        <v>0</v>
      </c>
      <c r="AK75">
        <v>49.596276000000003</v>
      </c>
      <c r="AL75">
        <v>78.688316</v>
      </c>
      <c r="AM75">
        <v>5.1065950000000004</v>
      </c>
      <c r="AN75">
        <v>0.66622899999999996</v>
      </c>
      <c r="AO75">
        <v>19.909092000000001</v>
      </c>
      <c r="AP75">
        <v>10.533535000000001</v>
      </c>
      <c r="AQ75">
        <v>21.209278000000001</v>
      </c>
      <c r="AR75">
        <v>51.798465999999998</v>
      </c>
      <c r="AS75">
        <v>30.857527999999999</v>
      </c>
      <c r="AT75">
        <v>10.880928000000001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60.519999999999989</v>
      </c>
      <c r="BA75">
        <f t="shared" si="4"/>
        <v>2267.1727040000005</v>
      </c>
      <c r="BD75">
        <v>16.25</v>
      </c>
      <c r="BE75">
        <v>3.61</v>
      </c>
      <c r="BF75">
        <v>1.1000000000000001</v>
      </c>
      <c r="BG75">
        <v>3.84</v>
      </c>
      <c r="BH75">
        <v>5.63</v>
      </c>
      <c r="BI75">
        <v>4.54</v>
      </c>
      <c r="BJ75">
        <v>3.11</v>
      </c>
      <c r="BK75">
        <v>3.22</v>
      </c>
      <c r="BL75">
        <v>1.82</v>
      </c>
      <c r="BM75">
        <v>1.54</v>
      </c>
      <c r="BN75">
        <v>0.48</v>
      </c>
      <c r="BO75">
        <v>8.6199999999999992</v>
      </c>
      <c r="BP75">
        <v>0</v>
      </c>
      <c r="BQ75">
        <v>4.1500000000000004</v>
      </c>
      <c r="BR75">
        <v>2.17</v>
      </c>
      <c r="BS75">
        <v>0.44</v>
      </c>
      <c r="BT75">
        <v>0</v>
      </c>
      <c r="BU75">
        <v>0</v>
      </c>
      <c r="BV75">
        <v>0</v>
      </c>
      <c r="BW75">
        <f t="shared" si="5"/>
        <v>60.519999999999989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3.902879</v>
      </c>
      <c r="K76">
        <v>178.76139599999999</v>
      </c>
      <c r="L76">
        <v>293.75052599999998</v>
      </c>
      <c r="M76">
        <v>79.326800000000006</v>
      </c>
      <c r="N76">
        <v>114.274125</v>
      </c>
      <c r="O76">
        <v>119.63412599999999</v>
      </c>
      <c r="P76">
        <v>132.77565000000001</v>
      </c>
      <c r="Q76">
        <v>12.144062</v>
      </c>
      <c r="R76">
        <v>23.718423000000001</v>
      </c>
      <c r="S76">
        <v>15.014532000000001</v>
      </c>
      <c r="T76">
        <v>0</v>
      </c>
      <c r="U76">
        <v>405.11809799999997</v>
      </c>
      <c r="V76">
        <v>14.61219</v>
      </c>
      <c r="W76">
        <v>37.031104999999997</v>
      </c>
      <c r="X76">
        <v>119.75521999999999</v>
      </c>
      <c r="Y76">
        <v>0</v>
      </c>
      <c r="Z76">
        <v>6.3401459999999998</v>
      </c>
      <c r="AA76">
        <v>41.269283999999999</v>
      </c>
      <c r="AB76">
        <v>38.222090000000001</v>
      </c>
      <c r="AC76">
        <v>28.115359999999999</v>
      </c>
      <c r="AD76">
        <v>35.398811000000002</v>
      </c>
      <c r="AE76">
        <v>47.824924000000003</v>
      </c>
      <c r="AF76">
        <v>17.169415000000001</v>
      </c>
      <c r="AG76">
        <v>37.504550000000002</v>
      </c>
      <c r="AH76">
        <v>147.95464000000001</v>
      </c>
      <c r="AI76">
        <v>30.787504999999999</v>
      </c>
      <c r="AJ76">
        <v>0</v>
      </c>
      <c r="AK76">
        <v>49.596276000000003</v>
      </c>
      <c r="AL76">
        <v>76.777314000000004</v>
      </c>
      <c r="AM76">
        <v>10.213190000000001</v>
      </c>
      <c r="AN76">
        <v>0.66622899999999996</v>
      </c>
      <c r="AO76">
        <v>19.909092000000001</v>
      </c>
      <c r="AP76">
        <v>10.533535000000001</v>
      </c>
      <c r="AQ76">
        <v>21.209278000000001</v>
      </c>
      <c r="AR76">
        <v>51.798465999999998</v>
      </c>
      <c r="AS76">
        <v>30.857527999999999</v>
      </c>
      <c r="AT76">
        <v>10.880928000000001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60.519999999999989</v>
      </c>
      <c r="BA76">
        <f t="shared" si="4"/>
        <v>2323.3676930000001</v>
      </c>
      <c r="BD76">
        <v>16.25</v>
      </c>
      <c r="BE76">
        <v>3.61</v>
      </c>
      <c r="BF76">
        <v>1.1000000000000001</v>
      </c>
      <c r="BG76">
        <v>3.84</v>
      </c>
      <c r="BH76">
        <v>5.63</v>
      </c>
      <c r="BI76">
        <v>4.54</v>
      </c>
      <c r="BJ76">
        <v>3.11</v>
      </c>
      <c r="BK76">
        <v>3.22</v>
      </c>
      <c r="BL76">
        <v>1.82</v>
      </c>
      <c r="BM76">
        <v>1.54</v>
      </c>
      <c r="BN76">
        <v>0.48</v>
      </c>
      <c r="BO76">
        <v>8.6199999999999992</v>
      </c>
      <c r="BP76">
        <v>0</v>
      </c>
      <c r="BQ76">
        <v>4.1500000000000004</v>
      </c>
      <c r="BR76">
        <v>2.17</v>
      </c>
      <c r="BS76">
        <v>0.44</v>
      </c>
      <c r="BT76">
        <v>0</v>
      </c>
      <c r="BU76">
        <v>0</v>
      </c>
      <c r="BV76">
        <v>0</v>
      </c>
      <c r="BW76">
        <f t="shared" si="5"/>
        <v>60.519999999999989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3.902879</v>
      </c>
      <c r="K77">
        <v>181.61793499999999</v>
      </c>
      <c r="L77">
        <v>390.49052599999999</v>
      </c>
      <c r="M77">
        <v>79.326800000000006</v>
      </c>
      <c r="N77">
        <v>114.274125</v>
      </c>
      <c r="O77">
        <v>119.63412599999999</v>
      </c>
      <c r="P77">
        <v>132.77565000000001</v>
      </c>
      <c r="Q77">
        <v>15.940531</v>
      </c>
      <c r="R77">
        <v>33.397550000000003</v>
      </c>
      <c r="S77">
        <v>20.912286000000002</v>
      </c>
      <c r="T77">
        <v>0</v>
      </c>
      <c r="U77">
        <v>405.11809799999997</v>
      </c>
      <c r="V77">
        <v>14.61219</v>
      </c>
      <c r="W77">
        <v>37.031104999999997</v>
      </c>
      <c r="X77">
        <v>119.75521999999999</v>
      </c>
      <c r="Y77">
        <v>0</v>
      </c>
      <c r="Z77">
        <v>6.3401459999999998</v>
      </c>
      <c r="AA77">
        <v>41.269283999999999</v>
      </c>
      <c r="AB77">
        <v>38.222090000000001</v>
      </c>
      <c r="AC77">
        <v>28.115359999999999</v>
      </c>
      <c r="AD77">
        <v>35.398811000000002</v>
      </c>
      <c r="AE77">
        <v>47.824924000000003</v>
      </c>
      <c r="AF77">
        <v>17.169415000000001</v>
      </c>
      <c r="AG77">
        <v>37.504550000000002</v>
      </c>
      <c r="AH77">
        <v>147.95464000000001</v>
      </c>
      <c r="AI77">
        <v>30.787504999999999</v>
      </c>
      <c r="AJ77">
        <v>0</v>
      </c>
      <c r="AK77">
        <v>49.596276000000003</v>
      </c>
      <c r="AL77">
        <v>76.777314000000004</v>
      </c>
      <c r="AM77">
        <v>15.288836</v>
      </c>
      <c r="AN77">
        <v>0.66622899999999996</v>
      </c>
      <c r="AO77">
        <v>19.909092000000001</v>
      </c>
      <c r="AP77">
        <v>10.533535000000001</v>
      </c>
      <c r="AQ77">
        <v>31.813915999999999</v>
      </c>
      <c r="AR77">
        <v>51.798465999999998</v>
      </c>
      <c r="AS77">
        <v>30.857527999999999</v>
      </c>
      <c r="AT77">
        <v>10.880928000000001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60.519999999999989</v>
      </c>
      <c r="BA77">
        <f t="shared" si="4"/>
        <v>2458.0178660000006</v>
      </c>
      <c r="BD77">
        <v>16.25</v>
      </c>
      <c r="BE77">
        <v>3.61</v>
      </c>
      <c r="BF77">
        <v>1.1000000000000001</v>
      </c>
      <c r="BG77">
        <v>3.84</v>
      </c>
      <c r="BH77">
        <v>5.63</v>
      </c>
      <c r="BI77">
        <v>4.54</v>
      </c>
      <c r="BJ77">
        <v>3.11</v>
      </c>
      <c r="BK77">
        <v>3.22</v>
      </c>
      <c r="BL77">
        <v>1.82</v>
      </c>
      <c r="BM77">
        <v>1.54</v>
      </c>
      <c r="BN77">
        <v>0.48</v>
      </c>
      <c r="BO77">
        <v>8.6199999999999992</v>
      </c>
      <c r="BP77">
        <v>0</v>
      </c>
      <c r="BQ77">
        <v>4.1500000000000004</v>
      </c>
      <c r="BR77">
        <v>2.17</v>
      </c>
      <c r="BS77">
        <v>0.44</v>
      </c>
      <c r="BT77">
        <v>0</v>
      </c>
      <c r="BU77">
        <v>0</v>
      </c>
      <c r="BV77">
        <v>0</v>
      </c>
      <c r="BW77">
        <f t="shared" si="5"/>
        <v>60.519999999999989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3.902879</v>
      </c>
      <c r="K78">
        <v>181.61793499999999</v>
      </c>
      <c r="L78">
        <v>390.49052599999999</v>
      </c>
      <c r="M78">
        <v>79.326800000000006</v>
      </c>
      <c r="N78">
        <v>114.274125</v>
      </c>
      <c r="O78">
        <v>119.63412599999999</v>
      </c>
      <c r="P78">
        <v>132.77565000000001</v>
      </c>
      <c r="Q78">
        <v>16.685424999999999</v>
      </c>
      <c r="R78">
        <v>33.397550000000003</v>
      </c>
      <c r="S78">
        <v>20.912286000000002</v>
      </c>
      <c r="T78">
        <v>0</v>
      </c>
      <c r="U78">
        <v>405.11809799999997</v>
      </c>
      <c r="V78">
        <v>14.61219</v>
      </c>
      <c r="W78">
        <v>37.031104999999997</v>
      </c>
      <c r="X78">
        <v>119.75521999999999</v>
      </c>
      <c r="Y78">
        <v>0</v>
      </c>
      <c r="Z78">
        <v>12.680292</v>
      </c>
      <c r="AA78">
        <v>41.269283999999999</v>
      </c>
      <c r="AB78">
        <v>38.222090000000001</v>
      </c>
      <c r="AC78">
        <v>28.115359999999999</v>
      </c>
      <c r="AD78">
        <v>35.398811000000002</v>
      </c>
      <c r="AE78">
        <v>47.824924000000003</v>
      </c>
      <c r="AF78">
        <v>17.169415000000001</v>
      </c>
      <c r="AG78">
        <v>37.504550000000002</v>
      </c>
      <c r="AH78">
        <v>147.95464000000001</v>
      </c>
      <c r="AI78">
        <v>30.787504999999999</v>
      </c>
      <c r="AJ78">
        <v>0</v>
      </c>
      <c r="AK78">
        <v>49.596276000000003</v>
      </c>
      <c r="AL78">
        <v>76.777314000000004</v>
      </c>
      <c r="AM78">
        <v>15.288836</v>
      </c>
      <c r="AN78">
        <v>0.66622899999999996</v>
      </c>
      <c r="AO78">
        <v>19.909092000000001</v>
      </c>
      <c r="AP78">
        <v>10.533535000000001</v>
      </c>
      <c r="AQ78">
        <v>31.813915999999999</v>
      </c>
      <c r="AR78">
        <v>51.798465999999998</v>
      </c>
      <c r="AS78">
        <v>30.857527999999999</v>
      </c>
      <c r="AT78">
        <v>10.880928000000001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60.519999999999989</v>
      </c>
      <c r="BA78">
        <f t="shared" si="4"/>
        <v>2465.1029060000005</v>
      </c>
      <c r="BD78">
        <v>16.25</v>
      </c>
      <c r="BE78">
        <v>3.61</v>
      </c>
      <c r="BF78">
        <v>1.1000000000000001</v>
      </c>
      <c r="BG78">
        <v>3.84</v>
      </c>
      <c r="BH78">
        <v>5.63</v>
      </c>
      <c r="BI78">
        <v>4.54</v>
      </c>
      <c r="BJ78">
        <v>3.11</v>
      </c>
      <c r="BK78">
        <v>3.22</v>
      </c>
      <c r="BL78">
        <v>1.82</v>
      </c>
      <c r="BM78">
        <v>1.54</v>
      </c>
      <c r="BN78">
        <v>0.48</v>
      </c>
      <c r="BO78">
        <v>8.6199999999999992</v>
      </c>
      <c r="BP78">
        <v>0</v>
      </c>
      <c r="BQ78">
        <v>4.1500000000000004</v>
      </c>
      <c r="BR78">
        <v>2.17</v>
      </c>
      <c r="BS78">
        <v>0.44</v>
      </c>
      <c r="BT78">
        <v>0</v>
      </c>
      <c r="BU78">
        <v>0</v>
      </c>
      <c r="BV78">
        <v>0</v>
      </c>
      <c r="BW78">
        <f t="shared" si="5"/>
        <v>60.519999999999989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3.902879</v>
      </c>
      <c r="K79">
        <v>181.61793499999999</v>
      </c>
      <c r="L79">
        <v>390.49052599999999</v>
      </c>
      <c r="M79">
        <v>79.326800000000006</v>
      </c>
      <c r="N79">
        <v>114.274125</v>
      </c>
      <c r="O79">
        <v>119.63412599999999</v>
      </c>
      <c r="P79">
        <v>132.77565000000001</v>
      </c>
      <c r="Q79">
        <v>16.685424999999999</v>
      </c>
      <c r="R79">
        <v>33.397550000000003</v>
      </c>
      <c r="S79">
        <v>20.912286000000002</v>
      </c>
      <c r="T79">
        <v>0</v>
      </c>
      <c r="U79">
        <v>405.11809799999997</v>
      </c>
      <c r="V79">
        <v>14.61219</v>
      </c>
      <c r="W79">
        <v>37.031104999999997</v>
      </c>
      <c r="X79">
        <v>119.75521999999999</v>
      </c>
      <c r="Y79">
        <v>0</v>
      </c>
      <c r="Z79">
        <v>19.020437999999999</v>
      </c>
      <c r="AA79">
        <v>41.269283999999999</v>
      </c>
      <c r="AB79">
        <v>40.233778999999998</v>
      </c>
      <c r="AC79">
        <v>29.565291999999999</v>
      </c>
      <c r="AD79">
        <v>37.315714</v>
      </c>
      <c r="AE79">
        <v>47.824924000000003</v>
      </c>
      <c r="AF79">
        <v>28.997235</v>
      </c>
      <c r="AG79">
        <v>37.504550000000002</v>
      </c>
      <c r="AH79">
        <v>149.64947599999999</v>
      </c>
      <c r="AI79">
        <v>30.787504999999999</v>
      </c>
      <c r="AJ79">
        <v>0</v>
      </c>
      <c r="AK79">
        <v>49.596276000000003</v>
      </c>
      <c r="AL79">
        <v>76.777314000000004</v>
      </c>
      <c r="AM79">
        <v>15.288836</v>
      </c>
      <c r="AN79">
        <v>0.66622899999999996</v>
      </c>
      <c r="AO79">
        <v>19.909092000000001</v>
      </c>
      <c r="AP79">
        <v>10.533535000000001</v>
      </c>
      <c r="AQ79">
        <v>42.418554999999998</v>
      </c>
      <c r="AR79">
        <v>46.992421999999998</v>
      </c>
      <c r="AS79">
        <v>30.857527999999999</v>
      </c>
      <c r="AT79">
        <v>10.880928000000001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60.519999999999989</v>
      </c>
      <c r="BA79">
        <f t="shared" si="4"/>
        <v>2496.1428270000001</v>
      </c>
      <c r="BD79">
        <v>16.25</v>
      </c>
      <c r="BE79">
        <v>3.61</v>
      </c>
      <c r="BF79">
        <v>1.1000000000000001</v>
      </c>
      <c r="BG79">
        <v>3.84</v>
      </c>
      <c r="BH79">
        <v>5.63</v>
      </c>
      <c r="BI79">
        <v>4.54</v>
      </c>
      <c r="BJ79">
        <v>3.11</v>
      </c>
      <c r="BK79">
        <v>3.22</v>
      </c>
      <c r="BL79">
        <v>1.82</v>
      </c>
      <c r="BM79">
        <v>1.54</v>
      </c>
      <c r="BN79">
        <v>0.48</v>
      </c>
      <c r="BO79">
        <v>8.6199999999999992</v>
      </c>
      <c r="BP79">
        <v>0</v>
      </c>
      <c r="BQ79">
        <v>4.1500000000000004</v>
      </c>
      <c r="BR79">
        <v>2.17</v>
      </c>
      <c r="BS79">
        <v>0.44</v>
      </c>
      <c r="BT79">
        <v>0</v>
      </c>
      <c r="BU79">
        <v>0</v>
      </c>
      <c r="BV79">
        <v>0</v>
      </c>
      <c r="BW79">
        <f t="shared" si="5"/>
        <v>60.519999999999989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3.902879</v>
      </c>
      <c r="K80">
        <v>181.61793499999999</v>
      </c>
      <c r="L80">
        <v>390.49052599999999</v>
      </c>
      <c r="M80">
        <v>79.326800000000006</v>
      </c>
      <c r="N80">
        <v>114.274125</v>
      </c>
      <c r="O80">
        <v>119.63412599999999</v>
      </c>
      <c r="P80">
        <v>132.77565000000001</v>
      </c>
      <c r="Q80">
        <v>16.685424999999999</v>
      </c>
      <c r="R80">
        <v>33.397550000000003</v>
      </c>
      <c r="S80">
        <v>20.912286000000002</v>
      </c>
      <c r="T80">
        <v>0</v>
      </c>
      <c r="U80">
        <v>405.11809799999997</v>
      </c>
      <c r="V80">
        <v>14.61219</v>
      </c>
      <c r="W80">
        <v>37.031104999999997</v>
      </c>
      <c r="X80">
        <v>119.75521999999999</v>
      </c>
      <c r="Y80">
        <v>0</v>
      </c>
      <c r="Z80">
        <v>19.020437999999999</v>
      </c>
      <c r="AA80">
        <v>41.269283999999999</v>
      </c>
      <c r="AB80">
        <v>40.233778999999998</v>
      </c>
      <c r="AC80">
        <v>29.565291999999999</v>
      </c>
      <c r="AD80">
        <v>37.315714</v>
      </c>
      <c r="AE80">
        <v>47.824924000000003</v>
      </c>
      <c r="AF80">
        <v>28.997235</v>
      </c>
      <c r="AG80">
        <v>37.504550000000002</v>
      </c>
      <c r="AH80">
        <v>149.64947599999999</v>
      </c>
      <c r="AI80">
        <v>48.028508000000002</v>
      </c>
      <c r="AJ80">
        <v>0</v>
      </c>
      <c r="AK80">
        <v>49.596276000000003</v>
      </c>
      <c r="AL80">
        <v>76.777314000000004</v>
      </c>
      <c r="AM80">
        <v>15.288836</v>
      </c>
      <c r="AN80">
        <v>0.66622899999999996</v>
      </c>
      <c r="AO80">
        <v>19.909092000000001</v>
      </c>
      <c r="AP80">
        <v>10.533535000000001</v>
      </c>
      <c r="AQ80">
        <v>42.418554999999998</v>
      </c>
      <c r="AR80">
        <v>46.992421999999998</v>
      </c>
      <c r="AS80">
        <v>30.857527999999999</v>
      </c>
      <c r="AT80">
        <v>10.880928000000001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60.519999999999989</v>
      </c>
      <c r="BA80">
        <f t="shared" si="4"/>
        <v>2513.3838300000002</v>
      </c>
      <c r="BD80">
        <v>16.25</v>
      </c>
      <c r="BE80">
        <v>3.61</v>
      </c>
      <c r="BF80">
        <v>1.1000000000000001</v>
      </c>
      <c r="BG80">
        <v>3.84</v>
      </c>
      <c r="BH80">
        <v>5.63</v>
      </c>
      <c r="BI80">
        <v>4.54</v>
      </c>
      <c r="BJ80">
        <v>3.11</v>
      </c>
      <c r="BK80">
        <v>3.22</v>
      </c>
      <c r="BL80">
        <v>1.82</v>
      </c>
      <c r="BM80">
        <v>1.54</v>
      </c>
      <c r="BN80">
        <v>0.48</v>
      </c>
      <c r="BO80">
        <v>8.6199999999999992</v>
      </c>
      <c r="BP80">
        <v>0</v>
      </c>
      <c r="BQ80">
        <v>4.1500000000000004</v>
      </c>
      <c r="BR80">
        <v>2.17</v>
      </c>
      <c r="BS80">
        <v>0.44</v>
      </c>
      <c r="BT80">
        <v>0</v>
      </c>
      <c r="BU80">
        <v>0</v>
      </c>
      <c r="BV80">
        <v>0</v>
      </c>
      <c r="BW80">
        <f t="shared" si="5"/>
        <v>60.519999999999989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3.902879</v>
      </c>
      <c r="K81">
        <v>181.61793499999999</v>
      </c>
      <c r="L81">
        <v>390.49052599999999</v>
      </c>
      <c r="M81">
        <v>79.326800000000006</v>
      </c>
      <c r="N81">
        <v>114.274125</v>
      </c>
      <c r="O81">
        <v>119.63412599999999</v>
      </c>
      <c r="P81">
        <v>132.77565000000001</v>
      </c>
      <c r="Q81">
        <v>16.685424999999999</v>
      </c>
      <c r="R81">
        <v>33.397550000000003</v>
      </c>
      <c r="S81">
        <v>20.912286000000002</v>
      </c>
      <c r="T81">
        <v>0</v>
      </c>
      <c r="U81">
        <v>405.11809799999997</v>
      </c>
      <c r="V81">
        <v>14.61219</v>
      </c>
      <c r="W81">
        <v>37.031104999999997</v>
      </c>
      <c r="X81">
        <v>119.75521999999999</v>
      </c>
      <c r="Y81">
        <v>0</v>
      </c>
      <c r="Z81">
        <v>19.020437999999999</v>
      </c>
      <c r="AA81">
        <v>41.269283999999999</v>
      </c>
      <c r="AB81">
        <v>40.233778999999998</v>
      </c>
      <c r="AC81">
        <v>29.565291999999999</v>
      </c>
      <c r="AD81">
        <v>37.315714</v>
      </c>
      <c r="AE81">
        <v>47.824924000000003</v>
      </c>
      <c r="AF81">
        <v>28.997235</v>
      </c>
      <c r="AG81">
        <v>37.504550000000002</v>
      </c>
      <c r="AH81">
        <v>149.64947599999999</v>
      </c>
      <c r="AI81">
        <v>48.028508000000002</v>
      </c>
      <c r="AJ81">
        <v>0</v>
      </c>
      <c r="AK81">
        <v>49.596276000000003</v>
      </c>
      <c r="AL81">
        <v>76.777314000000004</v>
      </c>
      <c r="AM81">
        <v>15.288836</v>
      </c>
      <c r="AN81">
        <v>0.66622899999999996</v>
      </c>
      <c r="AO81">
        <v>19.909092000000001</v>
      </c>
      <c r="AP81">
        <v>8.5507519999999992</v>
      </c>
      <c r="AQ81">
        <v>42.418554999999998</v>
      </c>
      <c r="AR81">
        <v>46.992421999999998</v>
      </c>
      <c r="AS81">
        <v>30.857527999999999</v>
      </c>
      <c r="AT81">
        <v>10.880928000000001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60.519999999999989</v>
      </c>
      <c r="BA81">
        <f t="shared" si="4"/>
        <v>2511.4010470000003</v>
      </c>
      <c r="BD81">
        <v>16.25</v>
      </c>
      <c r="BE81">
        <v>3.61</v>
      </c>
      <c r="BF81">
        <v>1.1000000000000001</v>
      </c>
      <c r="BG81">
        <v>3.84</v>
      </c>
      <c r="BH81">
        <v>5.63</v>
      </c>
      <c r="BI81">
        <v>4.54</v>
      </c>
      <c r="BJ81">
        <v>3.11</v>
      </c>
      <c r="BK81">
        <v>3.22</v>
      </c>
      <c r="BL81">
        <v>1.82</v>
      </c>
      <c r="BM81">
        <v>1.54</v>
      </c>
      <c r="BN81">
        <v>0.48</v>
      </c>
      <c r="BO81">
        <v>8.6199999999999992</v>
      </c>
      <c r="BP81">
        <v>0</v>
      </c>
      <c r="BQ81">
        <v>4.1500000000000004</v>
      </c>
      <c r="BR81">
        <v>2.17</v>
      </c>
      <c r="BS81">
        <v>0.44</v>
      </c>
      <c r="BT81">
        <v>0</v>
      </c>
      <c r="BU81">
        <v>0</v>
      </c>
      <c r="BV81">
        <v>0</v>
      </c>
      <c r="BW81">
        <f t="shared" si="5"/>
        <v>60.519999999999989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3.902879</v>
      </c>
      <c r="K82">
        <v>181.61793499999999</v>
      </c>
      <c r="L82">
        <v>390.49052599999999</v>
      </c>
      <c r="M82">
        <v>79.326800000000006</v>
      </c>
      <c r="N82">
        <v>114.274125</v>
      </c>
      <c r="O82">
        <v>119.63412599999999</v>
      </c>
      <c r="P82">
        <v>132.77565000000001</v>
      </c>
      <c r="Q82">
        <v>16.685424999999999</v>
      </c>
      <c r="R82">
        <v>33.397550000000003</v>
      </c>
      <c r="S82">
        <v>20.912286000000002</v>
      </c>
      <c r="T82">
        <v>0</v>
      </c>
      <c r="U82">
        <v>405.11809799999997</v>
      </c>
      <c r="V82">
        <v>14.61219</v>
      </c>
      <c r="W82">
        <v>37.031104999999997</v>
      </c>
      <c r="X82">
        <v>119.75521999999999</v>
      </c>
      <c r="Y82">
        <v>0</v>
      </c>
      <c r="Z82">
        <v>19.020437999999999</v>
      </c>
      <c r="AA82">
        <v>41.269283999999999</v>
      </c>
      <c r="AB82">
        <v>40.233778999999998</v>
      </c>
      <c r="AC82">
        <v>29.565291999999999</v>
      </c>
      <c r="AD82">
        <v>37.315714</v>
      </c>
      <c r="AE82">
        <v>47.824924000000003</v>
      </c>
      <c r="AF82">
        <v>28.997235</v>
      </c>
      <c r="AG82">
        <v>37.504550000000002</v>
      </c>
      <c r="AH82">
        <v>149.64947599999999</v>
      </c>
      <c r="AI82">
        <v>48.028508000000002</v>
      </c>
      <c r="AJ82">
        <v>0</v>
      </c>
      <c r="AK82">
        <v>49.596276000000003</v>
      </c>
      <c r="AL82">
        <v>76.777314000000004</v>
      </c>
      <c r="AM82">
        <v>15.288836</v>
      </c>
      <c r="AN82">
        <v>0.66622899999999996</v>
      </c>
      <c r="AO82">
        <v>19.909092000000001</v>
      </c>
      <c r="AP82">
        <v>8.5507519999999992</v>
      </c>
      <c r="AQ82">
        <v>42.418554999999998</v>
      </c>
      <c r="AR82">
        <v>46.992421999999998</v>
      </c>
      <c r="AS82">
        <v>30.857527999999999</v>
      </c>
      <c r="AT82">
        <v>10.880928000000001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60.519999999999989</v>
      </c>
      <c r="BA82">
        <f t="shared" si="4"/>
        <v>2511.4010470000003</v>
      </c>
      <c r="BD82">
        <v>16.25</v>
      </c>
      <c r="BE82">
        <v>3.61</v>
      </c>
      <c r="BF82">
        <v>1.1000000000000001</v>
      </c>
      <c r="BG82">
        <v>3.84</v>
      </c>
      <c r="BH82">
        <v>5.63</v>
      </c>
      <c r="BI82">
        <v>4.54</v>
      </c>
      <c r="BJ82">
        <v>3.11</v>
      </c>
      <c r="BK82">
        <v>3.22</v>
      </c>
      <c r="BL82">
        <v>1.82</v>
      </c>
      <c r="BM82">
        <v>1.54</v>
      </c>
      <c r="BN82">
        <v>0.48</v>
      </c>
      <c r="BO82">
        <v>8.6199999999999992</v>
      </c>
      <c r="BP82">
        <v>0</v>
      </c>
      <c r="BQ82">
        <v>4.1500000000000004</v>
      </c>
      <c r="BR82">
        <v>2.17</v>
      </c>
      <c r="BS82">
        <v>0.44</v>
      </c>
      <c r="BT82">
        <v>0</v>
      </c>
      <c r="BU82">
        <v>0</v>
      </c>
      <c r="BV82">
        <v>0</v>
      </c>
      <c r="BW82">
        <f t="shared" si="5"/>
        <v>60.519999999999989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3.902879</v>
      </c>
      <c r="K83">
        <v>161.51013900000001</v>
      </c>
      <c r="L83">
        <v>390.49052599999999</v>
      </c>
      <c r="M83">
        <v>79.326800000000006</v>
      </c>
      <c r="N83">
        <v>114.274125</v>
      </c>
      <c r="O83">
        <v>119.63412599999999</v>
      </c>
      <c r="P83">
        <v>132.77565000000001</v>
      </c>
      <c r="Q83">
        <v>16.685424999999999</v>
      </c>
      <c r="R83">
        <v>33.397550000000003</v>
      </c>
      <c r="S83">
        <v>20.912286000000002</v>
      </c>
      <c r="T83">
        <v>0</v>
      </c>
      <c r="U83">
        <v>405.11809799999997</v>
      </c>
      <c r="V83">
        <v>14.61219</v>
      </c>
      <c r="W83">
        <v>37.031104999999997</v>
      </c>
      <c r="X83">
        <v>119.75521999999999</v>
      </c>
      <c r="Y83">
        <v>0</v>
      </c>
      <c r="Z83">
        <v>19.020437999999999</v>
      </c>
      <c r="AA83">
        <v>41.269283999999999</v>
      </c>
      <c r="AB83">
        <v>40.233778999999998</v>
      </c>
      <c r="AC83">
        <v>29.565291999999999</v>
      </c>
      <c r="AD83">
        <v>37.315714</v>
      </c>
      <c r="AE83">
        <v>47.824924000000003</v>
      </c>
      <c r="AF83">
        <v>28.997235</v>
      </c>
      <c r="AG83">
        <v>37.504550000000002</v>
      </c>
      <c r="AH83">
        <v>149.64947599999999</v>
      </c>
      <c r="AI83">
        <v>48.028508000000002</v>
      </c>
      <c r="AJ83">
        <v>0</v>
      </c>
      <c r="AK83">
        <v>49.596276000000003</v>
      </c>
      <c r="AL83">
        <v>76.777314000000004</v>
      </c>
      <c r="AM83">
        <v>15.288836</v>
      </c>
      <c r="AN83">
        <v>0.66622899999999996</v>
      </c>
      <c r="AO83">
        <v>17.064935999999999</v>
      </c>
      <c r="AP83">
        <v>8.5507519999999992</v>
      </c>
      <c r="AQ83">
        <v>42.418554999999998</v>
      </c>
      <c r="AR83">
        <v>51.798465999999998</v>
      </c>
      <c r="AS83">
        <v>30.857527999999999</v>
      </c>
      <c r="AT83">
        <v>10.880928000000001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60.459999999999987</v>
      </c>
      <c r="BA83">
        <f t="shared" si="4"/>
        <v>2493.1951390000013</v>
      </c>
      <c r="BD83">
        <v>16.25</v>
      </c>
      <c r="BE83">
        <v>3.61</v>
      </c>
      <c r="BF83">
        <v>0.93</v>
      </c>
      <c r="BG83">
        <v>3.84</v>
      </c>
      <c r="BH83">
        <v>5.63</v>
      </c>
      <c r="BI83">
        <v>4.54</v>
      </c>
      <c r="BJ83">
        <v>3.11</v>
      </c>
      <c r="BK83">
        <v>3.33</v>
      </c>
      <c r="BL83">
        <v>1.82</v>
      </c>
      <c r="BM83">
        <v>1.54</v>
      </c>
      <c r="BN83">
        <v>0.48</v>
      </c>
      <c r="BO83">
        <v>8.6199999999999992</v>
      </c>
      <c r="BP83">
        <v>0</v>
      </c>
      <c r="BQ83">
        <v>4.1500000000000004</v>
      </c>
      <c r="BR83">
        <v>2.17</v>
      </c>
      <c r="BS83">
        <v>0.44</v>
      </c>
      <c r="BT83">
        <v>0</v>
      </c>
      <c r="BU83">
        <v>0</v>
      </c>
      <c r="BV83">
        <v>0</v>
      </c>
      <c r="BW83">
        <f t="shared" si="5"/>
        <v>60.459999999999987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3.902879</v>
      </c>
      <c r="K84">
        <v>161.51013900000001</v>
      </c>
      <c r="L84">
        <v>390.49052599999999</v>
      </c>
      <c r="M84">
        <v>79.326800000000006</v>
      </c>
      <c r="N84">
        <v>114.274125</v>
      </c>
      <c r="O84">
        <v>119.63412599999999</v>
      </c>
      <c r="P84">
        <v>132.77565000000001</v>
      </c>
      <c r="Q84">
        <v>16.685424999999999</v>
      </c>
      <c r="R84">
        <v>33.397550000000003</v>
      </c>
      <c r="S84">
        <v>20.912286000000002</v>
      </c>
      <c r="T84">
        <v>0</v>
      </c>
      <c r="U84">
        <v>405.11809799999997</v>
      </c>
      <c r="V84">
        <v>14.61219</v>
      </c>
      <c r="W84">
        <v>37.031104999999997</v>
      </c>
      <c r="X84">
        <v>119.75521999999999</v>
      </c>
      <c r="Y84">
        <v>0</v>
      </c>
      <c r="Z84">
        <v>19.020437999999999</v>
      </c>
      <c r="AA84">
        <v>41.269283999999999</v>
      </c>
      <c r="AB84">
        <v>40.233778999999998</v>
      </c>
      <c r="AC84">
        <v>29.565291999999999</v>
      </c>
      <c r="AD84">
        <v>37.315714</v>
      </c>
      <c r="AE84">
        <v>47.824924000000003</v>
      </c>
      <c r="AF84">
        <v>28.997235</v>
      </c>
      <c r="AG84">
        <v>37.504550000000002</v>
      </c>
      <c r="AH84">
        <v>149.64947599999999</v>
      </c>
      <c r="AI84">
        <v>48.028508000000002</v>
      </c>
      <c r="AJ84">
        <v>0</v>
      </c>
      <c r="AK84">
        <v>49.596276000000003</v>
      </c>
      <c r="AL84">
        <v>76.777314000000004</v>
      </c>
      <c r="AM84">
        <v>15.288836</v>
      </c>
      <c r="AN84">
        <v>0.66622899999999996</v>
      </c>
      <c r="AO84">
        <v>17.064935999999999</v>
      </c>
      <c r="AP84">
        <v>8.5507519999999992</v>
      </c>
      <c r="AQ84">
        <v>42.418554999999998</v>
      </c>
      <c r="AR84">
        <v>51.798465999999998</v>
      </c>
      <c r="AS84">
        <v>30.857527999999999</v>
      </c>
      <c r="AT84">
        <v>10.880928000000001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60.459999999999987</v>
      </c>
      <c r="BA84">
        <f t="shared" si="4"/>
        <v>2493.1951390000013</v>
      </c>
      <c r="BD84">
        <v>16.25</v>
      </c>
      <c r="BE84">
        <v>3.61</v>
      </c>
      <c r="BF84">
        <v>0.93</v>
      </c>
      <c r="BG84">
        <v>3.84</v>
      </c>
      <c r="BH84">
        <v>5.63</v>
      </c>
      <c r="BI84">
        <v>4.54</v>
      </c>
      <c r="BJ84">
        <v>3.11</v>
      </c>
      <c r="BK84">
        <v>3.33</v>
      </c>
      <c r="BL84">
        <v>1.82</v>
      </c>
      <c r="BM84">
        <v>1.54</v>
      </c>
      <c r="BN84">
        <v>0.48</v>
      </c>
      <c r="BO84">
        <v>8.6199999999999992</v>
      </c>
      <c r="BP84">
        <v>0</v>
      </c>
      <c r="BQ84">
        <v>4.1500000000000004</v>
      </c>
      <c r="BR84">
        <v>2.17</v>
      </c>
      <c r="BS84">
        <v>0.44</v>
      </c>
      <c r="BT84">
        <v>0</v>
      </c>
      <c r="BU84">
        <v>0</v>
      </c>
      <c r="BV84">
        <v>0</v>
      </c>
      <c r="BW84">
        <f t="shared" si="5"/>
        <v>60.459999999999987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3.902879</v>
      </c>
      <c r="K85">
        <v>181.61793499999999</v>
      </c>
      <c r="L85">
        <v>390.49052599999999</v>
      </c>
      <c r="M85">
        <v>82.228999999999999</v>
      </c>
      <c r="N85">
        <v>114.274125</v>
      </c>
      <c r="O85">
        <v>119.63412599999999</v>
      </c>
      <c r="P85">
        <v>132.77565000000001</v>
      </c>
      <c r="Q85">
        <v>16.685424999999999</v>
      </c>
      <c r="R85">
        <v>33.397550000000003</v>
      </c>
      <c r="S85">
        <v>20.912286000000002</v>
      </c>
      <c r="T85">
        <v>0</v>
      </c>
      <c r="U85">
        <v>405.11809799999997</v>
      </c>
      <c r="V85">
        <v>14.61219</v>
      </c>
      <c r="W85">
        <v>37.031104999999997</v>
      </c>
      <c r="X85">
        <v>119.75521999999999</v>
      </c>
      <c r="Y85">
        <v>0</v>
      </c>
      <c r="Z85">
        <v>19.020437999999999</v>
      </c>
      <c r="AA85">
        <v>41.269283999999999</v>
      </c>
      <c r="AB85">
        <v>40.233778999999998</v>
      </c>
      <c r="AC85">
        <v>29.565291999999999</v>
      </c>
      <c r="AD85">
        <v>37.315714</v>
      </c>
      <c r="AE85">
        <v>47.824924000000003</v>
      </c>
      <c r="AF85">
        <v>28.997235</v>
      </c>
      <c r="AG85">
        <v>37.504550000000002</v>
      </c>
      <c r="AH85">
        <v>149.64947599999999</v>
      </c>
      <c r="AI85">
        <v>48.028508000000002</v>
      </c>
      <c r="AJ85">
        <v>0</v>
      </c>
      <c r="AK85">
        <v>49.596276000000003</v>
      </c>
      <c r="AL85">
        <v>76.777314000000004</v>
      </c>
      <c r="AM85">
        <v>15.288836</v>
      </c>
      <c r="AN85">
        <v>0.66622899999999996</v>
      </c>
      <c r="AO85">
        <v>17.064935999999999</v>
      </c>
      <c r="AP85">
        <v>8.5507519999999992</v>
      </c>
      <c r="AQ85">
        <v>42.418554999999998</v>
      </c>
      <c r="AR85">
        <v>46.992421999999998</v>
      </c>
      <c r="AS85">
        <v>30.857527999999999</v>
      </c>
      <c r="AT85">
        <v>10.880928000000001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60.569999999999986</v>
      </c>
      <c r="BA85">
        <f t="shared" si="4"/>
        <v>2511.5090910000008</v>
      </c>
      <c r="BD85">
        <v>16.25</v>
      </c>
      <c r="BE85">
        <v>3.61</v>
      </c>
      <c r="BF85">
        <v>1.04</v>
      </c>
      <c r="BG85">
        <v>3.84</v>
      </c>
      <c r="BH85">
        <v>5.63</v>
      </c>
      <c r="BI85">
        <v>4.54</v>
      </c>
      <c r="BJ85">
        <v>3.11</v>
      </c>
      <c r="BK85">
        <v>3.33</v>
      </c>
      <c r="BL85">
        <v>1.82</v>
      </c>
      <c r="BM85">
        <v>1.54</v>
      </c>
      <c r="BN85">
        <v>0.48</v>
      </c>
      <c r="BO85">
        <v>8.6199999999999992</v>
      </c>
      <c r="BP85">
        <v>0</v>
      </c>
      <c r="BQ85">
        <v>4.1500000000000004</v>
      </c>
      <c r="BR85">
        <v>2.17</v>
      </c>
      <c r="BS85">
        <v>0.44</v>
      </c>
      <c r="BT85">
        <v>0</v>
      </c>
      <c r="BU85">
        <v>0</v>
      </c>
      <c r="BV85">
        <v>0</v>
      </c>
      <c r="BW85">
        <f t="shared" si="5"/>
        <v>60.569999999999986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3.902879</v>
      </c>
      <c r="K86">
        <v>181.61793499999999</v>
      </c>
      <c r="L86">
        <v>390.49052599999999</v>
      </c>
      <c r="M86">
        <v>82.228999999999999</v>
      </c>
      <c r="N86">
        <v>114.274125</v>
      </c>
      <c r="O86">
        <v>119.63412599999999</v>
      </c>
      <c r="P86">
        <v>132.77565000000001</v>
      </c>
      <c r="Q86">
        <v>16.685424999999999</v>
      </c>
      <c r="R86">
        <v>33.397550000000003</v>
      </c>
      <c r="S86">
        <v>20.912286000000002</v>
      </c>
      <c r="T86">
        <v>0</v>
      </c>
      <c r="U86">
        <v>405.11809799999997</v>
      </c>
      <c r="V86">
        <v>14.61219</v>
      </c>
      <c r="W86">
        <v>37.031104999999997</v>
      </c>
      <c r="X86">
        <v>119.75521999999999</v>
      </c>
      <c r="Y86">
        <v>0</v>
      </c>
      <c r="Z86">
        <v>19.020437999999999</v>
      </c>
      <c r="AA86">
        <v>41.269283999999999</v>
      </c>
      <c r="AB86">
        <v>40.233778999999998</v>
      </c>
      <c r="AC86">
        <v>29.565291999999999</v>
      </c>
      <c r="AD86">
        <v>37.315714</v>
      </c>
      <c r="AE86">
        <v>47.824924000000003</v>
      </c>
      <c r="AF86">
        <v>28.997235</v>
      </c>
      <c r="AG86">
        <v>37.504550000000002</v>
      </c>
      <c r="AH86">
        <v>149.64947599999999</v>
      </c>
      <c r="AI86">
        <v>14.778002000000001</v>
      </c>
      <c r="AJ86">
        <v>0</v>
      </c>
      <c r="AK86">
        <v>49.596276000000003</v>
      </c>
      <c r="AL86">
        <v>76.777314000000004</v>
      </c>
      <c r="AM86">
        <v>15.288836</v>
      </c>
      <c r="AN86">
        <v>0.66622899999999996</v>
      </c>
      <c r="AO86">
        <v>17.064935999999999</v>
      </c>
      <c r="AP86">
        <v>10.533535000000001</v>
      </c>
      <c r="AQ86">
        <v>42.418554999999998</v>
      </c>
      <c r="AR86">
        <v>46.992421999999998</v>
      </c>
      <c r="AS86">
        <v>30.857527999999999</v>
      </c>
      <c r="AT86">
        <v>10.880928000000001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60.629999999999988</v>
      </c>
      <c r="BA86">
        <f t="shared" si="4"/>
        <v>2480.3013680000008</v>
      </c>
      <c r="BD86">
        <v>16.25</v>
      </c>
      <c r="BE86">
        <v>3.61</v>
      </c>
      <c r="BF86">
        <v>1.1000000000000001</v>
      </c>
      <c r="BG86">
        <v>3.84</v>
      </c>
      <c r="BH86">
        <v>5.63</v>
      </c>
      <c r="BI86">
        <v>4.54</v>
      </c>
      <c r="BJ86">
        <v>3.11</v>
      </c>
      <c r="BK86">
        <v>3.33</v>
      </c>
      <c r="BL86">
        <v>1.82</v>
      </c>
      <c r="BM86">
        <v>1.54</v>
      </c>
      <c r="BN86">
        <v>0.48</v>
      </c>
      <c r="BO86">
        <v>8.6199999999999992</v>
      </c>
      <c r="BP86">
        <v>0</v>
      </c>
      <c r="BQ86">
        <v>4.1500000000000004</v>
      </c>
      <c r="BR86">
        <v>2.17</v>
      </c>
      <c r="BS86">
        <v>0.44</v>
      </c>
      <c r="BT86">
        <v>0</v>
      </c>
      <c r="BU86">
        <v>0</v>
      </c>
      <c r="BV86">
        <v>0</v>
      </c>
      <c r="BW86">
        <f t="shared" si="5"/>
        <v>60.629999999999988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3.902879</v>
      </c>
      <c r="K87">
        <v>208.50381899999999</v>
      </c>
      <c r="L87">
        <v>414.19231000000002</v>
      </c>
      <c r="M87">
        <v>82.228999999999999</v>
      </c>
      <c r="N87">
        <v>114.274125</v>
      </c>
      <c r="O87">
        <v>119.63412599999999</v>
      </c>
      <c r="P87">
        <v>132.77565000000001</v>
      </c>
      <c r="Q87">
        <v>21.108668000000002</v>
      </c>
      <c r="R87">
        <v>41.008183000000002</v>
      </c>
      <c r="S87">
        <v>25.529782999999998</v>
      </c>
      <c r="T87">
        <v>0</v>
      </c>
      <c r="U87">
        <v>405.11809799999997</v>
      </c>
      <c r="V87">
        <v>19.705938</v>
      </c>
      <c r="W87">
        <v>43.155616999999999</v>
      </c>
      <c r="X87">
        <v>141.492795</v>
      </c>
      <c r="Y87">
        <v>0</v>
      </c>
      <c r="Z87">
        <v>3.1924199999999998</v>
      </c>
      <c r="AA87">
        <v>41.269283999999999</v>
      </c>
      <c r="AB87">
        <v>38.222090000000001</v>
      </c>
      <c r="AC87">
        <v>28.115359999999999</v>
      </c>
      <c r="AD87">
        <v>35.398811000000002</v>
      </c>
      <c r="AE87">
        <v>47.824924000000003</v>
      </c>
      <c r="AF87">
        <v>25.754123</v>
      </c>
      <c r="AG87">
        <v>37.504550000000002</v>
      </c>
      <c r="AH87">
        <v>147.95464000000001</v>
      </c>
      <c r="AI87">
        <v>14.778002000000001</v>
      </c>
      <c r="AJ87">
        <v>0</v>
      </c>
      <c r="AK87">
        <v>49.596276000000003</v>
      </c>
      <c r="AL87">
        <v>76.777314000000004</v>
      </c>
      <c r="AM87">
        <v>15.288836</v>
      </c>
      <c r="AN87">
        <v>0.66622899999999996</v>
      </c>
      <c r="AO87">
        <v>17.064935999999999</v>
      </c>
      <c r="AP87">
        <v>8.5507519999999992</v>
      </c>
      <c r="AQ87">
        <v>42.418554999999998</v>
      </c>
      <c r="AR87">
        <v>46.992421999999998</v>
      </c>
      <c r="AS87">
        <v>30.857527999999999</v>
      </c>
      <c r="AT87">
        <v>10.880928000000001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60.739999999999988</v>
      </c>
      <c r="BA87">
        <f t="shared" si="4"/>
        <v>2552.4789710000005</v>
      </c>
      <c r="BD87">
        <v>16.25</v>
      </c>
      <c r="BE87">
        <v>3.61</v>
      </c>
      <c r="BF87">
        <v>1.1000000000000001</v>
      </c>
      <c r="BG87">
        <v>3.84</v>
      </c>
      <c r="BH87">
        <v>5.63</v>
      </c>
      <c r="BI87">
        <v>4.54</v>
      </c>
      <c r="BJ87">
        <v>3.11</v>
      </c>
      <c r="BK87">
        <v>3.33</v>
      </c>
      <c r="BL87">
        <v>1.93</v>
      </c>
      <c r="BM87">
        <v>1.54</v>
      </c>
      <c r="BN87">
        <v>0.48</v>
      </c>
      <c r="BO87">
        <v>8.6199999999999992</v>
      </c>
      <c r="BP87">
        <v>0</v>
      </c>
      <c r="BQ87">
        <v>4.1500000000000004</v>
      </c>
      <c r="BR87">
        <v>2.17</v>
      </c>
      <c r="BS87">
        <v>0.44</v>
      </c>
      <c r="BT87">
        <v>0</v>
      </c>
      <c r="BU87">
        <v>0</v>
      </c>
      <c r="BV87">
        <v>0</v>
      </c>
      <c r="BW87">
        <f t="shared" si="5"/>
        <v>60.739999999999988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3.902879</v>
      </c>
      <c r="K88">
        <v>208.50381899999999</v>
      </c>
      <c r="L88">
        <v>414.19231000000002</v>
      </c>
      <c r="M88">
        <v>82.228999999999999</v>
      </c>
      <c r="N88">
        <v>114.274125</v>
      </c>
      <c r="O88">
        <v>119.63412599999999</v>
      </c>
      <c r="P88">
        <v>132.77565000000001</v>
      </c>
      <c r="Q88">
        <v>21.108668000000002</v>
      </c>
      <c r="R88">
        <v>41.008183000000002</v>
      </c>
      <c r="S88">
        <v>25.529782999999998</v>
      </c>
      <c r="T88">
        <v>0</v>
      </c>
      <c r="U88">
        <v>405.11809799999997</v>
      </c>
      <c r="V88">
        <v>19.705938</v>
      </c>
      <c r="W88">
        <v>43.155616999999999</v>
      </c>
      <c r="X88">
        <v>141.492795</v>
      </c>
      <c r="Y88">
        <v>0</v>
      </c>
      <c r="Z88">
        <v>3.1924199999999998</v>
      </c>
      <c r="AA88">
        <v>41.269283999999999</v>
      </c>
      <c r="AB88">
        <v>38.222090000000001</v>
      </c>
      <c r="AC88">
        <v>28.115359999999999</v>
      </c>
      <c r="AD88">
        <v>35.398811000000002</v>
      </c>
      <c r="AE88">
        <v>47.824924000000003</v>
      </c>
      <c r="AF88">
        <v>25.754123</v>
      </c>
      <c r="AG88">
        <v>37.504550000000002</v>
      </c>
      <c r="AH88">
        <v>147.95464000000001</v>
      </c>
      <c r="AI88">
        <v>14.778002000000001</v>
      </c>
      <c r="AJ88">
        <v>0</v>
      </c>
      <c r="AK88">
        <v>49.596276000000003</v>
      </c>
      <c r="AL88">
        <v>76.777314000000004</v>
      </c>
      <c r="AM88">
        <v>15.288836</v>
      </c>
      <c r="AN88">
        <v>0.66622899999999996</v>
      </c>
      <c r="AO88">
        <v>17.064935999999999</v>
      </c>
      <c r="AP88">
        <v>8.5507519999999992</v>
      </c>
      <c r="AQ88">
        <v>42.418554999999998</v>
      </c>
      <c r="AR88">
        <v>46.992421999999998</v>
      </c>
      <c r="AS88">
        <v>30.857527999999999</v>
      </c>
      <c r="AT88">
        <v>10.880928000000001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60.739999999999988</v>
      </c>
      <c r="BA88">
        <f t="shared" si="4"/>
        <v>2552.4789710000005</v>
      </c>
      <c r="BD88">
        <v>16.25</v>
      </c>
      <c r="BE88">
        <v>3.61</v>
      </c>
      <c r="BF88">
        <v>1.1000000000000001</v>
      </c>
      <c r="BG88">
        <v>3.84</v>
      </c>
      <c r="BH88">
        <v>5.63</v>
      </c>
      <c r="BI88">
        <v>4.54</v>
      </c>
      <c r="BJ88">
        <v>3.11</v>
      </c>
      <c r="BK88">
        <v>3.33</v>
      </c>
      <c r="BL88">
        <v>1.93</v>
      </c>
      <c r="BM88">
        <v>1.54</v>
      </c>
      <c r="BN88">
        <v>0.48</v>
      </c>
      <c r="BO88">
        <v>8.6199999999999992</v>
      </c>
      <c r="BP88">
        <v>0</v>
      </c>
      <c r="BQ88">
        <v>4.1500000000000004</v>
      </c>
      <c r="BR88">
        <v>2.17</v>
      </c>
      <c r="BS88">
        <v>0.44</v>
      </c>
      <c r="BT88">
        <v>0</v>
      </c>
      <c r="BU88">
        <v>0</v>
      </c>
      <c r="BV88">
        <v>0</v>
      </c>
      <c r="BW88">
        <f t="shared" si="5"/>
        <v>60.739999999999988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3.902879</v>
      </c>
      <c r="K89">
        <v>208.50381899999999</v>
      </c>
      <c r="L89">
        <v>414.19231000000002</v>
      </c>
      <c r="M89">
        <v>82.228999999999999</v>
      </c>
      <c r="N89">
        <v>114.274125</v>
      </c>
      <c r="O89">
        <v>119.63412599999999</v>
      </c>
      <c r="P89">
        <v>132.77565000000001</v>
      </c>
      <c r="Q89">
        <v>21.108668000000002</v>
      </c>
      <c r="R89">
        <v>41.008183000000002</v>
      </c>
      <c r="S89">
        <v>25.529782999999998</v>
      </c>
      <c r="T89">
        <v>0</v>
      </c>
      <c r="U89">
        <v>405.11809799999997</v>
      </c>
      <c r="V89">
        <v>19.705938</v>
      </c>
      <c r="W89">
        <v>43.155616999999999</v>
      </c>
      <c r="X89">
        <v>141.492795</v>
      </c>
      <c r="Y89">
        <v>0</v>
      </c>
      <c r="Z89">
        <v>3.1924199999999998</v>
      </c>
      <c r="AA89">
        <v>41.269283999999999</v>
      </c>
      <c r="AB89">
        <v>38.222090000000001</v>
      </c>
      <c r="AC89">
        <v>28.115359999999999</v>
      </c>
      <c r="AD89">
        <v>35.398811000000002</v>
      </c>
      <c r="AE89">
        <v>47.824924000000003</v>
      </c>
      <c r="AF89">
        <v>25.754123</v>
      </c>
      <c r="AG89">
        <v>37.504550000000002</v>
      </c>
      <c r="AH89">
        <v>147.95464000000001</v>
      </c>
      <c r="AI89">
        <v>18.472503</v>
      </c>
      <c r="AJ89">
        <v>0</v>
      </c>
      <c r="AK89">
        <v>49.596276000000003</v>
      </c>
      <c r="AL89">
        <v>76.777314000000004</v>
      </c>
      <c r="AM89">
        <v>15.288836</v>
      </c>
      <c r="AN89">
        <v>0.66622899999999996</v>
      </c>
      <c r="AO89">
        <v>17.064935999999999</v>
      </c>
      <c r="AP89">
        <v>8.5507519999999992</v>
      </c>
      <c r="AQ89">
        <v>42.418554999999998</v>
      </c>
      <c r="AR89">
        <v>46.992421999999998</v>
      </c>
      <c r="AS89">
        <v>30.857527999999999</v>
      </c>
      <c r="AT89">
        <v>10.880928000000001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60.739999999999988</v>
      </c>
      <c r="BA89">
        <f t="shared" si="4"/>
        <v>2556.1734720000004</v>
      </c>
      <c r="BD89">
        <v>16.25</v>
      </c>
      <c r="BE89">
        <v>3.61</v>
      </c>
      <c r="BF89">
        <v>1.1000000000000001</v>
      </c>
      <c r="BG89">
        <v>3.84</v>
      </c>
      <c r="BH89">
        <v>5.63</v>
      </c>
      <c r="BI89">
        <v>4.54</v>
      </c>
      <c r="BJ89">
        <v>3.11</v>
      </c>
      <c r="BK89">
        <v>3.33</v>
      </c>
      <c r="BL89">
        <v>1.93</v>
      </c>
      <c r="BM89">
        <v>1.54</v>
      </c>
      <c r="BN89">
        <v>0.48</v>
      </c>
      <c r="BO89">
        <v>8.6199999999999992</v>
      </c>
      <c r="BP89">
        <v>0</v>
      </c>
      <c r="BQ89">
        <v>4.1500000000000004</v>
      </c>
      <c r="BR89">
        <v>2.17</v>
      </c>
      <c r="BS89">
        <v>0.44</v>
      </c>
      <c r="BT89">
        <v>0</v>
      </c>
      <c r="BU89">
        <v>0</v>
      </c>
      <c r="BV89">
        <v>0</v>
      </c>
      <c r="BW89">
        <f t="shared" si="5"/>
        <v>60.739999999999988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3.902879</v>
      </c>
      <c r="K90">
        <v>208.50381899999999</v>
      </c>
      <c r="L90">
        <v>414.19231000000002</v>
      </c>
      <c r="M90">
        <v>82.228999999999999</v>
      </c>
      <c r="N90">
        <v>114.274125</v>
      </c>
      <c r="O90">
        <v>119.63412599999999</v>
      </c>
      <c r="P90">
        <v>132.77565000000001</v>
      </c>
      <c r="Q90">
        <v>21.108668000000002</v>
      </c>
      <c r="R90">
        <v>41.008183000000002</v>
      </c>
      <c r="S90">
        <v>25.529782999999998</v>
      </c>
      <c r="T90">
        <v>0</v>
      </c>
      <c r="U90">
        <v>405.11809799999997</v>
      </c>
      <c r="V90">
        <v>19.705938</v>
      </c>
      <c r="W90">
        <v>43.155616999999999</v>
      </c>
      <c r="X90">
        <v>141.492795</v>
      </c>
      <c r="Y90">
        <v>0</v>
      </c>
      <c r="Z90">
        <v>3.1924199999999998</v>
      </c>
      <c r="AA90">
        <v>41.269283999999999</v>
      </c>
      <c r="AB90">
        <v>38.222090000000001</v>
      </c>
      <c r="AC90">
        <v>28.115359999999999</v>
      </c>
      <c r="AD90">
        <v>35.398811000000002</v>
      </c>
      <c r="AE90">
        <v>47.824924000000003</v>
      </c>
      <c r="AF90">
        <v>25.754123</v>
      </c>
      <c r="AG90">
        <v>37.504550000000002</v>
      </c>
      <c r="AH90">
        <v>147.95464000000001</v>
      </c>
      <c r="AI90">
        <v>18.472503</v>
      </c>
      <c r="AJ90">
        <v>0</v>
      </c>
      <c r="AK90">
        <v>49.596276000000003</v>
      </c>
      <c r="AL90">
        <v>76.777314000000004</v>
      </c>
      <c r="AM90">
        <v>15.288836</v>
      </c>
      <c r="AN90">
        <v>0.66622899999999996</v>
      </c>
      <c r="AO90">
        <v>17.064935999999999</v>
      </c>
      <c r="AP90">
        <v>8.5507519999999992</v>
      </c>
      <c r="AQ90">
        <v>42.418554999999998</v>
      </c>
      <c r="AR90">
        <v>46.992421999999998</v>
      </c>
      <c r="AS90">
        <v>30.857527999999999</v>
      </c>
      <c r="AT90">
        <v>10.880928000000001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60.739999999999988</v>
      </c>
      <c r="BA90">
        <f t="shared" si="4"/>
        <v>2556.1734720000004</v>
      </c>
      <c r="BD90">
        <v>16.25</v>
      </c>
      <c r="BE90">
        <v>3.61</v>
      </c>
      <c r="BF90">
        <v>1.1000000000000001</v>
      </c>
      <c r="BG90">
        <v>3.84</v>
      </c>
      <c r="BH90">
        <v>5.63</v>
      </c>
      <c r="BI90">
        <v>4.54</v>
      </c>
      <c r="BJ90">
        <v>3.11</v>
      </c>
      <c r="BK90">
        <v>3.33</v>
      </c>
      <c r="BL90">
        <v>1.93</v>
      </c>
      <c r="BM90">
        <v>1.54</v>
      </c>
      <c r="BN90">
        <v>0.48</v>
      </c>
      <c r="BO90">
        <v>8.6199999999999992</v>
      </c>
      <c r="BP90">
        <v>0</v>
      </c>
      <c r="BQ90">
        <v>4.1500000000000004</v>
      </c>
      <c r="BR90">
        <v>2.17</v>
      </c>
      <c r="BS90">
        <v>0.44</v>
      </c>
      <c r="BT90">
        <v>0</v>
      </c>
      <c r="BU90">
        <v>0</v>
      </c>
      <c r="BV90">
        <v>0</v>
      </c>
      <c r="BW90">
        <f t="shared" si="5"/>
        <v>60.739999999999988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3.902879</v>
      </c>
      <c r="K91">
        <v>208.50381899999999</v>
      </c>
      <c r="L91">
        <v>414.19231000000002</v>
      </c>
      <c r="M91">
        <v>83.196399999999997</v>
      </c>
      <c r="N91">
        <v>114.274125</v>
      </c>
      <c r="O91">
        <v>119.63412599999999</v>
      </c>
      <c r="P91">
        <v>132.77565000000001</v>
      </c>
      <c r="Q91">
        <v>21.108668000000002</v>
      </c>
      <c r="R91">
        <v>41.008183000000002</v>
      </c>
      <c r="S91">
        <v>25.529782999999998</v>
      </c>
      <c r="T91">
        <v>0</v>
      </c>
      <c r="U91">
        <v>405.11809799999997</v>
      </c>
      <c r="V91">
        <v>19.705938</v>
      </c>
      <c r="W91">
        <v>43.155616999999999</v>
      </c>
      <c r="X91">
        <v>141.492795</v>
      </c>
      <c r="Y91">
        <v>0</v>
      </c>
      <c r="Z91">
        <v>19.020437999999999</v>
      </c>
      <c r="AA91">
        <v>41.269283999999999</v>
      </c>
      <c r="AB91">
        <v>40.233778999999998</v>
      </c>
      <c r="AC91">
        <v>29.565291999999999</v>
      </c>
      <c r="AD91">
        <v>37.315714</v>
      </c>
      <c r="AE91">
        <v>47.824924000000003</v>
      </c>
      <c r="AF91">
        <v>28.997235</v>
      </c>
      <c r="AG91">
        <v>37.504550000000002</v>
      </c>
      <c r="AH91">
        <v>149.64947599999999</v>
      </c>
      <c r="AI91">
        <v>18.472503</v>
      </c>
      <c r="AJ91">
        <v>0</v>
      </c>
      <c r="AK91">
        <v>49.596276000000003</v>
      </c>
      <c r="AL91">
        <v>76.777314000000004</v>
      </c>
      <c r="AM91">
        <v>15.288836</v>
      </c>
      <c r="AN91">
        <v>0.66622899999999996</v>
      </c>
      <c r="AO91">
        <v>18.202597999999998</v>
      </c>
      <c r="AP91">
        <v>8.5507519999999992</v>
      </c>
      <c r="AQ91">
        <v>42.418554999999998</v>
      </c>
      <c r="AR91">
        <v>46.992421999999998</v>
      </c>
      <c r="AS91">
        <v>30.857527999999999</v>
      </c>
      <c r="AT91">
        <v>10.880928000000001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60.61999999999999</v>
      </c>
      <c r="BA91">
        <f t="shared" si="4"/>
        <v>2584.3030240000003</v>
      </c>
      <c r="BD91">
        <v>15.53</v>
      </c>
      <c r="BE91">
        <v>3.69</v>
      </c>
      <c r="BF91">
        <v>1.05</v>
      </c>
      <c r="BG91">
        <v>3.96</v>
      </c>
      <c r="BH91">
        <v>5.62</v>
      </c>
      <c r="BI91">
        <v>4.62</v>
      </c>
      <c r="BJ91">
        <v>3.01</v>
      </c>
      <c r="BK91">
        <v>3.4</v>
      </c>
      <c r="BL91">
        <v>2.0699999999999998</v>
      </c>
      <c r="BM91">
        <v>1.54</v>
      </c>
      <c r="BN91">
        <v>0.5</v>
      </c>
      <c r="BO91">
        <v>8.83</v>
      </c>
      <c r="BP91">
        <v>0</v>
      </c>
      <c r="BQ91">
        <v>4.28</v>
      </c>
      <c r="BR91">
        <v>2.08</v>
      </c>
      <c r="BS91">
        <v>0.44</v>
      </c>
      <c r="BT91">
        <v>0</v>
      </c>
      <c r="BU91">
        <v>0</v>
      </c>
      <c r="BV91">
        <v>0</v>
      </c>
      <c r="BW91">
        <f t="shared" si="5"/>
        <v>60.61999999999999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3.902879</v>
      </c>
      <c r="K92">
        <v>208.50381899999999</v>
      </c>
      <c r="L92">
        <v>414.19231000000002</v>
      </c>
      <c r="M92">
        <v>83.196399999999997</v>
      </c>
      <c r="N92">
        <v>114.274125</v>
      </c>
      <c r="O92">
        <v>119.63412599999999</v>
      </c>
      <c r="P92">
        <v>132.77565000000001</v>
      </c>
      <c r="Q92">
        <v>21.108668000000002</v>
      </c>
      <c r="R92">
        <v>41.008183000000002</v>
      </c>
      <c r="S92">
        <v>25.529782999999998</v>
      </c>
      <c r="T92">
        <v>0</v>
      </c>
      <c r="U92">
        <v>405.11809799999997</v>
      </c>
      <c r="V92">
        <v>19.705938</v>
      </c>
      <c r="W92">
        <v>43.155616999999999</v>
      </c>
      <c r="X92">
        <v>141.492795</v>
      </c>
      <c r="Y92">
        <v>0</v>
      </c>
      <c r="Z92">
        <v>19.020437999999999</v>
      </c>
      <c r="AA92">
        <v>41.269283999999999</v>
      </c>
      <c r="AB92">
        <v>40.233778999999998</v>
      </c>
      <c r="AC92">
        <v>29.565291999999999</v>
      </c>
      <c r="AD92">
        <v>37.315714</v>
      </c>
      <c r="AE92">
        <v>47.824924000000003</v>
      </c>
      <c r="AF92">
        <v>28.997235</v>
      </c>
      <c r="AG92">
        <v>37.504550000000002</v>
      </c>
      <c r="AH92">
        <v>149.64947599999999</v>
      </c>
      <c r="AI92">
        <v>18.472503</v>
      </c>
      <c r="AJ92">
        <v>0</v>
      </c>
      <c r="AK92">
        <v>49.596276000000003</v>
      </c>
      <c r="AL92">
        <v>76.777314000000004</v>
      </c>
      <c r="AM92">
        <v>15.288836</v>
      </c>
      <c r="AN92">
        <v>0.66622899999999996</v>
      </c>
      <c r="AO92">
        <v>18.202597999999998</v>
      </c>
      <c r="AP92">
        <v>8.5507519999999992</v>
      </c>
      <c r="AQ92">
        <v>42.418554999999998</v>
      </c>
      <c r="AR92">
        <v>46.992421999999998</v>
      </c>
      <c r="AS92">
        <v>30.857527999999999</v>
      </c>
      <c r="AT92">
        <v>10.880928000000001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60.61999999999999</v>
      </c>
      <c r="BA92">
        <f t="shared" si="4"/>
        <v>2584.3030240000003</v>
      </c>
      <c r="BD92">
        <v>15.53</v>
      </c>
      <c r="BE92">
        <v>3.69</v>
      </c>
      <c r="BF92">
        <v>1.05</v>
      </c>
      <c r="BG92">
        <v>3.96</v>
      </c>
      <c r="BH92">
        <v>5.62</v>
      </c>
      <c r="BI92">
        <v>4.62</v>
      </c>
      <c r="BJ92">
        <v>3.01</v>
      </c>
      <c r="BK92">
        <v>3.4</v>
      </c>
      <c r="BL92">
        <v>2.0699999999999998</v>
      </c>
      <c r="BM92">
        <v>1.54</v>
      </c>
      <c r="BN92">
        <v>0.5</v>
      </c>
      <c r="BO92">
        <v>8.83</v>
      </c>
      <c r="BP92">
        <v>0</v>
      </c>
      <c r="BQ92">
        <v>4.28</v>
      </c>
      <c r="BR92">
        <v>2.08</v>
      </c>
      <c r="BS92">
        <v>0.44</v>
      </c>
      <c r="BT92">
        <v>0</v>
      </c>
      <c r="BU92">
        <v>0</v>
      </c>
      <c r="BV92">
        <v>0</v>
      </c>
      <c r="BW92">
        <f t="shared" si="5"/>
        <v>60.61999999999999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3.902879</v>
      </c>
      <c r="K93">
        <v>208.50381899999999</v>
      </c>
      <c r="L93">
        <v>414.19231000000002</v>
      </c>
      <c r="M93">
        <v>83.196399999999997</v>
      </c>
      <c r="N93">
        <v>114.274125</v>
      </c>
      <c r="O93">
        <v>119.63412599999999</v>
      </c>
      <c r="P93">
        <v>132.77565000000001</v>
      </c>
      <c r="Q93">
        <v>21.108668000000002</v>
      </c>
      <c r="R93">
        <v>41.008183000000002</v>
      </c>
      <c r="S93">
        <v>25.529782999999998</v>
      </c>
      <c r="T93">
        <v>0</v>
      </c>
      <c r="U93">
        <v>405.11809799999997</v>
      </c>
      <c r="V93">
        <v>19.705938</v>
      </c>
      <c r="W93">
        <v>43.155616999999999</v>
      </c>
      <c r="X93">
        <v>141.492795</v>
      </c>
      <c r="Y93">
        <v>0</v>
      </c>
      <c r="Z93">
        <v>19.020437999999999</v>
      </c>
      <c r="AA93">
        <v>41.269283999999999</v>
      </c>
      <c r="AB93">
        <v>40.233778999999998</v>
      </c>
      <c r="AC93">
        <v>29.565291999999999</v>
      </c>
      <c r="AD93">
        <v>37.315714</v>
      </c>
      <c r="AE93">
        <v>47.824924000000003</v>
      </c>
      <c r="AF93">
        <v>28.997235</v>
      </c>
      <c r="AG93">
        <v>37.504550000000002</v>
      </c>
      <c r="AH93">
        <v>149.64947599999999</v>
      </c>
      <c r="AI93">
        <v>18.472503</v>
      </c>
      <c r="AJ93">
        <v>0</v>
      </c>
      <c r="AK93">
        <v>49.596276000000003</v>
      </c>
      <c r="AL93">
        <v>76.777314000000004</v>
      </c>
      <c r="AM93">
        <v>15.288836</v>
      </c>
      <c r="AN93">
        <v>0.66622899999999996</v>
      </c>
      <c r="AO93">
        <v>18.487013999999999</v>
      </c>
      <c r="AP93">
        <v>10.533535000000001</v>
      </c>
      <c r="AQ93">
        <v>42.418554999999998</v>
      </c>
      <c r="AR93">
        <v>46.992421999999998</v>
      </c>
      <c r="AS93">
        <v>30.857527999999999</v>
      </c>
      <c r="AT93">
        <v>10.880928000000001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60.61999999999999</v>
      </c>
      <c r="BA93">
        <f t="shared" si="4"/>
        <v>2586.5702230000002</v>
      </c>
      <c r="BD93">
        <v>15.53</v>
      </c>
      <c r="BE93">
        <v>3.69</v>
      </c>
      <c r="BF93">
        <v>1.05</v>
      </c>
      <c r="BG93">
        <v>3.96</v>
      </c>
      <c r="BH93">
        <v>5.62</v>
      </c>
      <c r="BI93">
        <v>4.62</v>
      </c>
      <c r="BJ93">
        <v>3.01</v>
      </c>
      <c r="BK93">
        <v>3.4</v>
      </c>
      <c r="BL93">
        <v>2.0699999999999998</v>
      </c>
      <c r="BM93">
        <v>1.54</v>
      </c>
      <c r="BN93">
        <v>0.5</v>
      </c>
      <c r="BO93">
        <v>8.83</v>
      </c>
      <c r="BP93">
        <v>0</v>
      </c>
      <c r="BQ93">
        <v>4.28</v>
      </c>
      <c r="BR93">
        <v>2.08</v>
      </c>
      <c r="BS93">
        <v>0.44</v>
      </c>
      <c r="BT93">
        <v>0</v>
      </c>
      <c r="BU93">
        <v>0</v>
      </c>
      <c r="BV93">
        <v>0</v>
      </c>
      <c r="BW93">
        <f t="shared" si="5"/>
        <v>60.61999999999999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3.902879</v>
      </c>
      <c r="K94">
        <v>208.50381899999999</v>
      </c>
      <c r="L94">
        <v>414.19231000000002</v>
      </c>
      <c r="M94">
        <v>83.196399999999997</v>
      </c>
      <c r="N94">
        <v>114.274125</v>
      </c>
      <c r="O94">
        <v>119.63412599999999</v>
      </c>
      <c r="P94">
        <v>132.77565000000001</v>
      </c>
      <c r="Q94">
        <v>21.108668000000002</v>
      </c>
      <c r="R94">
        <v>41.008183000000002</v>
      </c>
      <c r="S94">
        <v>25.529782999999998</v>
      </c>
      <c r="T94">
        <v>0</v>
      </c>
      <c r="U94">
        <v>405.11809799999997</v>
      </c>
      <c r="V94">
        <v>19.705938</v>
      </c>
      <c r="W94">
        <v>43.155616999999999</v>
      </c>
      <c r="X94">
        <v>141.492795</v>
      </c>
      <c r="Y94">
        <v>0</v>
      </c>
      <c r="Z94">
        <v>19.020437999999999</v>
      </c>
      <c r="AA94">
        <v>41.269283999999999</v>
      </c>
      <c r="AB94">
        <v>40.233778999999998</v>
      </c>
      <c r="AC94">
        <v>29.565291999999999</v>
      </c>
      <c r="AD94">
        <v>37.315714</v>
      </c>
      <c r="AE94">
        <v>47.824924000000003</v>
      </c>
      <c r="AF94">
        <v>28.997235</v>
      </c>
      <c r="AG94">
        <v>37.504550000000002</v>
      </c>
      <c r="AH94">
        <v>149.64947599999999</v>
      </c>
      <c r="AI94">
        <v>18.472503</v>
      </c>
      <c r="AJ94">
        <v>0</v>
      </c>
      <c r="AK94">
        <v>49.596276000000003</v>
      </c>
      <c r="AL94">
        <v>76.777314000000004</v>
      </c>
      <c r="AM94">
        <v>15.288836</v>
      </c>
      <c r="AN94">
        <v>0.66622899999999996</v>
      </c>
      <c r="AO94">
        <v>18.487013999999999</v>
      </c>
      <c r="AP94">
        <v>8.5507519999999992</v>
      </c>
      <c r="AQ94">
        <v>42.418554999999998</v>
      </c>
      <c r="AR94">
        <v>46.992421999999998</v>
      </c>
      <c r="AS94">
        <v>30.857527999999999</v>
      </c>
      <c r="AT94">
        <v>10.880928000000001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60.519999999999989</v>
      </c>
      <c r="BA94">
        <f t="shared" si="4"/>
        <v>2584.4874400000003</v>
      </c>
      <c r="BD94">
        <v>15.53</v>
      </c>
      <c r="BE94">
        <v>3.69</v>
      </c>
      <c r="BF94">
        <v>1.05</v>
      </c>
      <c r="BG94">
        <v>3.96</v>
      </c>
      <c r="BH94">
        <v>5.62</v>
      </c>
      <c r="BI94">
        <v>4.62</v>
      </c>
      <c r="BJ94">
        <v>3.01</v>
      </c>
      <c r="BK94">
        <v>3.34</v>
      </c>
      <c r="BL94">
        <v>2.0299999999999998</v>
      </c>
      <c r="BM94">
        <v>1.54</v>
      </c>
      <c r="BN94">
        <v>0.5</v>
      </c>
      <c r="BO94">
        <v>8.83</v>
      </c>
      <c r="BP94">
        <v>0</v>
      </c>
      <c r="BQ94">
        <v>4.28</v>
      </c>
      <c r="BR94">
        <v>2.08</v>
      </c>
      <c r="BS94">
        <v>0.44</v>
      </c>
      <c r="BT94">
        <v>0</v>
      </c>
      <c r="BU94">
        <v>0</v>
      </c>
      <c r="BV94">
        <v>0</v>
      </c>
      <c r="BW94">
        <f t="shared" si="5"/>
        <v>60.519999999999989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3.902879</v>
      </c>
      <c r="K95">
        <v>208.50381899999999</v>
      </c>
      <c r="L95">
        <v>414.19231000000002</v>
      </c>
      <c r="M95">
        <v>83.196399999999997</v>
      </c>
      <c r="N95">
        <v>114.274125</v>
      </c>
      <c r="O95">
        <v>119.63412599999999</v>
      </c>
      <c r="P95">
        <v>132.77565000000001</v>
      </c>
      <c r="Q95">
        <v>21.108668000000002</v>
      </c>
      <c r="R95">
        <v>41.008183000000002</v>
      </c>
      <c r="S95">
        <v>25.529782999999998</v>
      </c>
      <c r="T95">
        <v>0</v>
      </c>
      <c r="U95">
        <v>405.11809799999997</v>
      </c>
      <c r="V95">
        <v>19.705938</v>
      </c>
      <c r="W95">
        <v>43.155616999999999</v>
      </c>
      <c r="X95">
        <v>141.492795</v>
      </c>
      <c r="Y95">
        <v>0</v>
      </c>
      <c r="Z95">
        <v>12.680292</v>
      </c>
      <c r="AA95">
        <v>41.269283999999999</v>
      </c>
      <c r="AB95">
        <v>38.222090000000001</v>
      </c>
      <c r="AC95">
        <v>28.115359999999999</v>
      </c>
      <c r="AD95">
        <v>35.398811000000002</v>
      </c>
      <c r="AE95">
        <v>47.824924000000003</v>
      </c>
      <c r="AF95">
        <v>25.754123</v>
      </c>
      <c r="AG95">
        <v>37.504550000000002</v>
      </c>
      <c r="AH95">
        <v>147.95464000000001</v>
      </c>
      <c r="AI95">
        <v>18.472503</v>
      </c>
      <c r="AJ95">
        <v>0</v>
      </c>
      <c r="AK95">
        <v>49.596276000000003</v>
      </c>
      <c r="AL95">
        <v>76.777314000000004</v>
      </c>
      <c r="AM95">
        <v>15.288836</v>
      </c>
      <c r="AN95">
        <v>0.66622899999999996</v>
      </c>
      <c r="AO95">
        <v>18.487013999999999</v>
      </c>
      <c r="AP95">
        <v>8.5507519999999992</v>
      </c>
      <c r="AQ95">
        <v>42.418554999999998</v>
      </c>
      <c r="AR95">
        <v>46.992421999999998</v>
      </c>
      <c r="AS95">
        <v>30.857527999999999</v>
      </c>
      <c r="AT95">
        <v>10.880928000000001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60.519999999999989</v>
      </c>
      <c r="BA95">
        <f t="shared" si="4"/>
        <v>2567.8308220000004</v>
      </c>
      <c r="BD95">
        <v>15.53</v>
      </c>
      <c r="BE95">
        <v>3.69</v>
      </c>
      <c r="BF95">
        <v>1.05</v>
      </c>
      <c r="BG95">
        <v>3.96</v>
      </c>
      <c r="BH95">
        <v>5.62</v>
      </c>
      <c r="BI95">
        <v>4.62</v>
      </c>
      <c r="BJ95">
        <v>3.01</v>
      </c>
      <c r="BK95">
        <v>3.34</v>
      </c>
      <c r="BL95">
        <v>2.0299999999999998</v>
      </c>
      <c r="BM95">
        <v>1.54</v>
      </c>
      <c r="BN95">
        <v>0.5</v>
      </c>
      <c r="BO95">
        <v>8.83</v>
      </c>
      <c r="BP95">
        <v>0</v>
      </c>
      <c r="BQ95">
        <v>4.28</v>
      </c>
      <c r="BR95">
        <v>2.08</v>
      </c>
      <c r="BS95">
        <v>0.44</v>
      </c>
      <c r="BT95">
        <v>0</v>
      </c>
      <c r="BU95">
        <v>0</v>
      </c>
      <c r="BV95">
        <v>0</v>
      </c>
      <c r="BW95">
        <f t="shared" si="5"/>
        <v>60.519999999999989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3.902879</v>
      </c>
      <c r="K96">
        <v>208.50381899999999</v>
      </c>
      <c r="L96">
        <v>414.19231000000002</v>
      </c>
      <c r="M96">
        <v>83.196399999999997</v>
      </c>
      <c r="N96">
        <v>114.274125</v>
      </c>
      <c r="O96">
        <v>119.63412599999999</v>
      </c>
      <c r="P96">
        <v>132.77565000000001</v>
      </c>
      <c r="Q96">
        <v>21.108668000000002</v>
      </c>
      <c r="R96">
        <v>41.008183000000002</v>
      </c>
      <c r="S96">
        <v>25.529782999999998</v>
      </c>
      <c r="T96">
        <v>0</v>
      </c>
      <c r="U96">
        <v>405.11809799999997</v>
      </c>
      <c r="V96">
        <v>19.705938</v>
      </c>
      <c r="W96">
        <v>43.155616999999999</v>
      </c>
      <c r="X96">
        <v>141.492795</v>
      </c>
      <c r="Y96">
        <v>0</v>
      </c>
      <c r="Z96">
        <v>12.680292</v>
      </c>
      <c r="AA96">
        <v>41.269283999999999</v>
      </c>
      <c r="AB96">
        <v>38.222090000000001</v>
      </c>
      <c r="AC96">
        <v>28.115359999999999</v>
      </c>
      <c r="AD96">
        <v>35.398811000000002</v>
      </c>
      <c r="AE96">
        <v>47.824924000000003</v>
      </c>
      <c r="AF96">
        <v>25.754123</v>
      </c>
      <c r="AG96">
        <v>37.504550000000002</v>
      </c>
      <c r="AH96">
        <v>147.95464000000001</v>
      </c>
      <c r="AI96">
        <v>18.472503</v>
      </c>
      <c r="AJ96">
        <v>0</v>
      </c>
      <c r="AK96">
        <v>49.596276000000003</v>
      </c>
      <c r="AL96">
        <v>76.777314000000004</v>
      </c>
      <c r="AM96">
        <v>15.288836</v>
      </c>
      <c r="AN96">
        <v>0.66622899999999996</v>
      </c>
      <c r="AO96">
        <v>18.487013999999999</v>
      </c>
      <c r="AP96">
        <v>8.5507519999999992</v>
      </c>
      <c r="AQ96">
        <v>42.418554999999998</v>
      </c>
      <c r="AR96">
        <v>46.992421999999998</v>
      </c>
      <c r="AS96">
        <v>30.857527999999999</v>
      </c>
      <c r="AT96">
        <v>10.880928000000001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60.519999999999989</v>
      </c>
      <c r="BA96">
        <f t="shared" si="4"/>
        <v>2567.8308220000004</v>
      </c>
      <c r="BD96">
        <v>15.53</v>
      </c>
      <c r="BE96">
        <v>3.69</v>
      </c>
      <c r="BF96">
        <v>1.05</v>
      </c>
      <c r="BG96">
        <v>3.96</v>
      </c>
      <c r="BH96">
        <v>5.62</v>
      </c>
      <c r="BI96">
        <v>4.62</v>
      </c>
      <c r="BJ96">
        <v>3.01</v>
      </c>
      <c r="BK96">
        <v>3.34</v>
      </c>
      <c r="BL96">
        <v>2.0299999999999998</v>
      </c>
      <c r="BM96">
        <v>1.54</v>
      </c>
      <c r="BN96">
        <v>0.5</v>
      </c>
      <c r="BO96">
        <v>8.83</v>
      </c>
      <c r="BP96">
        <v>0</v>
      </c>
      <c r="BQ96">
        <v>4.28</v>
      </c>
      <c r="BR96">
        <v>2.08</v>
      </c>
      <c r="BS96">
        <v>0.44</v>
      </c>
      <c r="BT96">
        <v>0</v>
      </c>
      <c r="BU96">
        <v>0</v>
      </c>
      <c r="BV96">
        <v>0</v>
      </c>
      <c r="BW96">
        <f t="shared" si="5"/>
        <v>60.519999999999989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3.902879</v>
      </c>
      <c r="K97">
        <v>208.50381899999999</v>
      </c>
      <c r="L97">
        <v>414.19231000000002</v>
      </c>
      <c r="M97">
        <v>83.196399999999997</v>
      </c>
      <c r="N97">
        <v>114.274125</v>
      </c>
      <c r="O97">
        <v>119.63412599999999</v>
      </c>
      <c r="P97">
        <v>132.77565000000001</v>
      </c>
      <c r="Q97">
        <v>21.108668000000002</v>
      </c>
      <c r="R97">
        <v>41.008183000000002</v>
      </c>
      <c r="S97">
        <v>25.529782999999998</v>
      </c>
      <c r="T97">
        <v>0</v>
      </c>
      <c r="U97">
        <v>405.11809799999997</v>
      </c>
      <c r="V97">
        <v>19.705938</v>
      </c>
      <c r="W97">
        <v>43.155616999999999</v>
      </c>
      <c r="X97">
        <v>141.492795</v>
      </c>
      <c r="Y97">
        <v>0</v>
      </c>
      <c r="Z97">
        <v>12.680292</v>
      </c>
      <c r="AA97">
        <v>41.269283999999999</v>
      </c>
      <c r="AB97">
        <v>38.222090000000001</v>
      </c>
      <c r="AC97">
        <v>28.115359999999999</v>
      </c>
      <c r="AD97">
        <v>35.398811000000002</v>
      </c>
      <c r="AE97">
        <v>47.824924000000003</v>
      </c>
      <c r="AF97">
        <v>25.754123</v>
      </c>
      <c r="AG97">
        <v>37.504550000000002</v>
      </c>
      <c r="AH97">
        <v>147.95464000000001</v>
      </c>
      <c r="AI97">
        <v>18.472503</v>
      </c>
      <c r="AJ97">
        <v>0</v>
      </c>
      <c r="AK97">
        <v>49.596276000000003</v>
      </c>
      <c r="AL97">
        <v>76.777314000000004</v>
      </c>
      <c r="AM97">
        <v>15.288836</v>
      </c>
      <c r="AN97">
        <v>0.66622899999999996</v>
      </c>
      <c r="AO97">
        <v>18.771429999999999</v>
      </c>
      <c r="AP97">
        <v>4.2134140000000002</v>
      </c>
      <c r="AQ97">
        <v>42.418554999999998</v>
      </c>
      <c r="AR97">
        <v>46.992421999999998</v>
      </c>
      <c r="AS97">
        <v>30.857527999999999</v>
      </c>
      <c r="AT97">
        <v>10.880928000000001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60.089999999999996</v>
      </c>
      <c r="BA97">
        <f t="shared" si="4"/>
        <v>2563.3479000000002</v>
      </c>
      <c r="BD97">
        <v>15.53</v>
      </c>
      <c r="BE97">
        <v>3.69</v>
      </c>
      <c r="BF97">
        <v>1.05</v>
      </c>
      <c r="BG97">
        <v>3.96</v>
      </c>
      <c r="BH97">
        <v>5.62</v>
      </c>
      <c r="BI97">
        <v>4.1900000000000004</v>
      </c>
      <c r="BJ97">
        <v>3.01</v>
      </c>
      <c r="BK97">
        <v>3.34</v>
      </c>
      <c r="BL97">
        <v>2.0299999999999998</v>
      </c>
      <c r="BM97">
        <v>1.54</v>
      </c>
      <c r="BN97">
        <v>0.5</v>
      </c>
      <c r="BO97">
        <v>8.83</v>
      </c>
      <c r="BP97">
        <v>0</v>
      </c>
      <c r="BQ97">
        <v>4.28</v>
      </c>
      <c r="BR97">
        <v>2.08</v>
      </c>
      <c r="BS97">
        <v>0.44</v>
      </c>
      <c r="BT97">
        <v>0</v>
      </c>
      <c r="BU97">
        <v>0</v>
      </c>
      <c r="BV97">
        <v>0</v>
      </c>
      <c r="BW97">
        <f t="shared" si="5"/>
        <v>60.089999999999996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3.902879</v>
      </c>
      <c r="K98">
        <v>208.50381899999999</v>
      </c>
      <c r="L98">
        <v>414.19231000000002</v>
      </c>
      <c r="M98">
        <v>83.196399999999997</v>
      </c>
      <c r="N98">
        <v>114.274125</v>
      </c>
      <c r="O98">
        <v>119.63412599999999</v>
      </c>
      <c r="P98">
        <v>132.77565000000001</v>
      </c>
      <c r="Q98">
        <v>21.108668000000002</v>
      </c>
      <c r="R98">
        <v>41.008183000000002</v>
      </c>
      <c r="S98">
        <v>25.529782999999998</v>
      </c>
      <c r="T98">
        <v>0</v>
      </c>
      <c r="U98">
        <v>405.11809799999997</v>
      </c>
      <c r="V98">
        <v>19.705938</v>
      </c>
      <c r="W98">
        <v>43.155616999999999</v>
      </c>
      <c r="X98">
        <v>141.492795</v>
      </c>
      <c r="Y98">
        <v>0</v>
      </c>
      <c r="Z98">
        <v>12.680292</v>
      </c>
      <c r="AA98">
        <v>41.269283999999999</v>
      </c>
      <c r="AB98">
        <v>38.222090000000001</v>
      </c>
      <c r="AC98">
        <v>28.115359999999999</v>
      </c>
      <c r="AD98">
        <v>35.398811000000002</v>
      </c>
      <c r="AE98">
        <v>47.824924000000003</v>
      </c>
      <c r="AF98">
        <v>17.360185999999999</v>
      </c>
      <c r="AG98">
        <v>37.504550000000002</v>
      </c>
      <c r="AH98">
        <v>147.95464000000001</v>
      </c>
      <c r="AI98">
        <v>18.472503</v>
      </c>
      <c r="AJ98">
        <v>0</v>
      </c>
      <c r="AK98">
        <v>49.596276000000003</v>
      </c>
      <c r="AL98">
        <v>76.777314000000004</v>
      </c>
      <c r="AM98">
        <v>15.288836</v>
      </c>
      <c r="AN98">
        <v>0.66622899999999996</v>
      </c>
      <c r="AO98">
        <v>18.771429999999999</v>
      </c>
      <c r="AP98">
        <v>4.2134140000000002</v>
      </c>
      <c r="AQ98">
        <v>42.418554999999998</v>
      </c>
      <c r="AR98">
        <v>46.992421999999998</v>
      </c>
      <c r="AS98">
        <v>30.857527999999999</v>
      </c>
      <c r="AT98">
        <v>10.880928000000001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59.609999999999992</v>
      </c>
      <c r="BA98">
        <f t="shared" si="4"/>
        <v>2554.4739629999999</v>
      </c>
      <c r="BD98">
        <v>15.53</v>
      </c>
      <c r="BE98">
        <v>3.69</v>
      </c>
      <c r="BF98">
        <v>1.05</v>
      </c>
      <c r="BG98">
        <v>3.96</v>
      </c>
      <c r="BH98">
        <v>5.62</v>
      </c>
      <c r="BI98">
        <v>3.71</v>
      </c>
      <c r="BJ98">
        <v>3.01</v>
      </c>
      <c r="BK98">
        <v>3.34</v>
      </c>
      <c r="BL98">
        <v>2.0299999999999998</v>
      </c>
      <c r="BM98">
        <v>1.54</v>
      </c>
      <c r="BN98">
        <v>0.5</v>
      </c>
      <c r="BO98">
        <v>8.83</v>
      </c>
      <c r="BP98">
        <v>0</v>
      </c>
      <c r="BQ98">
        <v>4.28</v>
      </c>
      <c r="BR98">
        <v>2.08</v>
      </c>
      <c r="BS98">
        <v>0.44</v>
      </c>
      <c r="BT98">
        <v>0</v>
      </c>
      <c r="BU98">
        <v>0</v>
      </c>
      <c r="BV98">
        <v>0</v>
      </c>
      <c r="BW98">
        <f t="shared" si="5"/>
        <v>59.609999999999992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9.3520838500000009E-2</v>
      </c>
      <c r="K99">
        <f t="shared" si="6"/>
        <v>3.4010014739999996</v>
      </c>
      <c r="L99">
        <f t="shared" si="6"/>
        <v>7.8199886097499958</v>
      </c>
      <c r="M99">
        <f t="shared" si="6"/>
        <v>1.824595242249998</v>
      </c>
      <c r="N99">
        <f t="shared" si="6"/>
        <v>2.7348693782499982</v>
      </c>
      <c r="O99">
        <f t="shared" si="6"/>
        <v>2.8712190240000046</v>
      </c>
      <c r="P99">
        <f t="shared" si="6"/>
        <v>3.1186436109999969</v>
      </c>
      <c r="Q99">
        <f t="shared" si="6"/>
        <v>0.33425795975000022</v>
      </c>
      <c r="R99">
        <f t="shared" si="6"/>
        <v>0.67657202849999953</v>
      </c>
      <c r="S99">
        <f t="shared" si="6"/>
        <v>0.42097962249999976</v>
      </c>
      <c r="T99">
        <f t="shared" si="6"/>
        <v>0</v>
      </c>
      <c r="U99">
        <f t="shared" si="6"/>
        <v>9.217340035499987</v>
      </c>
      <c r="V99">
        <f t="shared" si="6"/>
        <v>0.2470090955</v>
      </c>
      <c r="W99">
        <f t="shared" si="6"/>
        <v>0.76603953574999928</v>
      </c>
      <c r="X99">
        <f t="shared" si="6"/>
        <v>2.6344266354999988</v>
      </c>
      <c r="Y99">
        <f t="shared" si="6"/>
        <v>0</v>
      </c>
      <c r="Z99">
        <f t="shared" si="6"/>
        <v>0.2679158625000001</v>
      </c>
      <c r="AA99">
        <f t="shared" si="6"/>
        <v>0.99046281599999941</v>
      </c>
      <c r="AB99">
        <f t="shared" si="6"/>
        <v>0.92336522700000179</v>
      </c>
      <c r="AC99">
        <f t="shared" si="6"/>
        <v>0.67911843600000021</v>
      </c>
      <c r="AD99">
        <f t="shared" si="6"/>
        <v>0.85532217299999991</v>
      </c>
      <c r="AE99">
        <f t="shared" si="6"/>
        <v>1.1397727439999992</v>
      </c>
      <c r="AF99">
        <f t="shared" si="6"/>
        <v>0.26517208575000017</v>
      </c>
      <c r="AG99">
        <f t="shared" si="6"/>
        <v>0.90010920000000183</v>
      </c>
      <c r="AH99">
        <f t="shared" si="6"/>
        <v>3.5559958680000006</v>
      </c>
      <c r="AI99">
        <f t="shared" si="6"/>
        <v>0.52461908349999997</v>
      </c>
      <c r="AJ99">
        <f t="shared" si="6"/>
        <v>0</v>
      </c>
      <c r="AK99">
        <f t="shared" si="6"/>
        <v>1.190310624000003</v>
      </c>
      <c r="AL99">
        <f t="shared" si="6"/>
        <v>1.8575220084999986</v>
      </c>
      <c r="AM99">
        <f t="shared" si="6"/>
        <v>0.19342969499999998</v>
      </c>
      <c r="AN99">
        <f t="shared" si="6"/>
        <v>1.598949600000002E-2</v>
      </c>
      <c r="AO99">
        <f t="shared" si="6"/>
        <v>0.47013898400000015</v>
      </c>
      <c r="AP99">
        <f t="shared" si="6"/>
        <v>0.24394427975000013</v>
      </c>
      <c r="AQ99">
        <f t="shared" si="6"/>
        <v>0.38335159674999991</v>
      </c>
      <c r="AR99">
        <f t="shared" si="6"/>
        <v>1.1422362599999991</v>
      </c>
      <c r="AS99">
        <f t="shared" si="6"/>
        <v>0.74170503599999993</v>
      </c>
      <c r="AT99">
        <f t="shared" si="6"/>
        <v>0.26057066575000037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1.4791250000000018</v>
      </c>
      <c r="BA99">
        <f t="shared" si="4"/>
        <v>54.240640232249994</v>
      </c>
      <c r="BD99">
        <f t="shared" ref="BD99:BW99" si="7">SUM(BD3:BD98)/4000</f>
        <v>0.37922999999999962</v>
      </c>
      <c r="BE99">
        <f t="shared" si="7"/>
        <v>0.113165</v>
      </c>
      <c r="BF99">
        <f t="shared" si="7"/>
        <v>2.5539999999999948E-2</v>
      </c>
      <c r="BG99">
        <f t="shared" si="7"/>
        <v>9.4079999999999886E-2</v>
      </c>
      <c r="BH99">
        <f t="shared" si="7"/>
        <v>0.13424000000000003</v>
      </c>
      <c r="BI99">
        <f t="shared" si="7"/>
        <v>0.10990500000000014</v>
      </c>
      <c r="BJ99">
        <f t="shared" si="7"/>
        <v>7.303999999999998E-2</v>
      </c>
      <c r="BK99">
        <f t="shared" si="7"/>
        <v>7.8417499999999904E-2</v>
      </c>
      <c r="BL99">
        <f t="shared" si="7"/>
        <v>4.6922500000000034E-2</v>
      </c>
      <c r="BM99">
        <f t="shared" si="7"/>
        <v>3.6960000000000034E-2</v>
      </c>
      <c r="BN99">
        <f t="shared" si="7"/>
        <v>1.1839999999999989E-2</v>
      </c>
      <c r="BO99">
        <f t="shared" si="7"/>
        <v>0.21274000000000018</v>
      </c>
      <c r="BP99">
        <f t="shared" si="7"/>
        <v>0</v>
      </c>
      <c r="BQ99">
        <f t="shared" si="7"/>
        <v>0.1016799999999998</v>
      </c>
      <c r="BR99">
        <f t="shared" si="7"/>
        <v>5.0760000000000007E-2</v>
      </c>
      <c r="BS99">
        <f t="shared" si="7"/>
        <v>1.0604999999999988E-2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1.4791250000000018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44754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</row>
    <row r="2" spans="1:28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</row>
    <row r="3" spans="1:28">
      <c r="A3" t="s">
        <v>45</v>
      </c>
      <c r="B3" s="75">
        <v>261.77999999999997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116.2</v>
      </c>
      <c r="J3">
        <v>272.08</v>
      </c>
      <c r="K3">
        <v>101.34</v>
      </c>
      <c r="L3">
        <v>10.62</v>
      </c>
      <c r="M3">
        <v>43.98</v>
      </c>
      <c r="N3" s="135">
        <v>0</v>
      </c>
      <c r="O3" s="135">
        <v>0</v>
      </c>
      <c r="P3" s="135">
        <v>0</v>
      </c>
      <c r="Q3">
        <v>10.78</v>
      </c>
      <c r="R3">
        <v>0</v>
      </c>
      <c r="S3">
        <v>0</v>
      </c>
      <c r="T3">
        <v>82.89</v>
      </c>
      <c r="U3">
        <v>27.63</v>
      </c>
      <c r="V3">
        <v>27.63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261.77999999999997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116.2</v>
      </c>
      <c r="J4">
        <v>272.08</v>
      </c>
      <c r="K4">
        <v>101.34</v>
      </c>
      <c r="L4">
        <v>10.62</v>
      </c>
      <c r="M4">
        <v>43.96</v>
      </c>
      <c r="N4" s="135">
        <v>0</v>
      </c>
      <c r="O4" s="135">
        <v>0</v>
      </c>
      <c r="P4" s="135">
        <v>0</v>
      </c>
      <c r="Q4">
        <v>10.78</v>
      </c>
      <c r="R4">
        <v>0</v>
      </c>
      <c r="S4">
        <v>0</v>
      </c>
      <c r="T4">
        <v>69.69</v>
      </c>
      <c r="U4">
        <v>23.23</v>
      </c>
      <c r="V4">
        <v>23.23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261.77999999999997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116.2</v>
      </c>
      <c r="J5">
        <v>272.08</v>
      </c>
      <c r="K5">
        <v>101.34</v>
      </c>
      <c r="L5">
        <v>10.62</v>
      </c>
      <c r="M5">
        <v>43.91</v>
      </c>
      <c r="N5" s="135">
        <v>0</v>
      </c>
      <c r="O5" s="135">
        <v>0</v>
      </c>
      <c r="P5" s="135">
        <v>0</v>
      </c>
      <c r="Q5">
        <v>10.78</v>
      </c>
      <c r="R5">
        <v>0</v>
      </c>
      <c r="S5">
        <v>0</v>
      </c>
      <c r="T5">
        <v>69.94</v>
      </c>
      <c r="U5">
        <v>23.31</v>
      </c>
      <c r="V5">
        <v>23.31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261.77999999999997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116.2</v>
      </c>
      <c r="J6">
        <v>272.08</v>
      </c>
      <c r="K6">
        <v>101.34</v>
      </c>
      <c r="L6">
        <v>10.62</v>
      </c>
      <c r="M6">
        <v>43.94</v>
      </c>
      <c r="N6" s="135">
        <v>0</v>
      </c>
      <c r="O6" s="135">
        <v>0</v>
      </c>
      <c r="P6" s="135">
        <v>0</v>
      </c>
      <c r="Q6">
        <v>10.78</v>
      </c>
      <c r="R6">
        <v>0</v>
      </c>
      <c r="S6">
        <v>0</v>
      </c>
      <c r="T6">
        <v>70.349999999999994</v>
      </c>
      <c r="U6">
        <v>23.45</v>
      </c>
      <c r="V6">
        <v>23.44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261.77999999999997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116.2</v>
      </c>
      <c r="J7">
        <v>272.08</v>
      </c>
      <c r="K7">
        <v>101.34</v>
      </c>
      <c r="L7">
        <v>10.62</v>
      </c>
      <c r="M7">
        <v>43.81</v>
      </c>
      <c r="N7" s="135">
        <v>0</v>
      </c>
      <c r="O7" s="135">
        <v>0</v>
      </c>
      <c r="P7" s="135">
        <v>0</v>
      </c>
      <c r="Q7">
        <v>10.78</v>
      </c>
      <c r="R7">
        <v>0</v>
      </c>
      <c r="S7">
        <v>0</v>
      </c>
      <c r="T7">
        <v>70.53</v>
      </c>
      <c r="U7">
        <v>23.51</v>
      </c>
      <c r="V7">
        <v>23.5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225.32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116.2</v>
      </c>
      <c r="J8">
        <v>272.08</v>
      </c>
      <c r="K8">
        <v>101.34</v>
      </c>
      <c r="L8">
        <v>10.62</v>
      </c>
      <c r="M8">
        <v>43.89</v>
      </c>
      <c r="N8" s="135">
        <v>0</v>
      </c>
      <c r="O8" s="135">
        <v>0</v>
      </c>
      <c r="P8" s="135">
        <v>0</v>
      </c>
      <c r="Q8">
        <v>10.78</v>
      </c>
      <c r="R8">
        <v>0</v>
      </c>
      <c r="S8">
        <v>0</v>
      </c>
      <c r="T8">
        <v>70.930000000000007</v>
      </c>
      <c r="U8">
        <v>23.64</v>
      </c>
      <c r="V8">
        <v>23.65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225.32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116.2</v>
      </c>
      <c r="J9">
        <v>272.08</v>
      </c>
      <c r="K9">
        <v>101.34</v>
      </c>
      <c r="L9">
        <v>10.62</v>
      </c>
      <c r="M9">
        <v>43.84</v>
      </c>
      <c r="N9" s="135">
        <v>0</v>
      </c>
      <c r="O9" s="135">
        <v>0</v>
      </c>
      <c r="P9" s="135">
        <v>0</v>
      </c>
      <c r="Q9">
        <v>10.78</v>
      </c>
      <c r="R9">
        <v>0</v>
      </c>
      <c r="S9">
        <v>0</v>
      </c>
      <c r="T9">
        <v>71.31</v>
      </c>
      <c r="U9">
        <v>23.77</v>
      </c>
      <c r="V9">
        <v>23.77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225.32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66.459999999999994</v>
      </c>
      <c r="J10">
        <v>272.08</v>
      </c>
      <c r="K10">
        <v>101.34</v>
      </c>
      <c r="L10">
        <v>10.62</v>
      </c>
      <c r="M10">
        <v>43.87</v>
      </c>
      <c r="N10" s="135">
        <v>0</v>
      </c>
      <c r="O10" s="135">
        <v>0</v>
      </c>
      <c r="P10" s="135">
        <v>0</v>
      </c>
      <c r="Q10">
        <v>10.78</v>
      </c>
      <c r="R10">
        <v>0</v>
      </c>
      <c r="S10">
        <v>0</v>
      </c>
      <c r="T10">
        <v>71.69</v>
      </c>
      <c r="U10">
        <v>23.9</v>
      </c>
      <c r="V10">
        <v>23.89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225.32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66.459999999999994</v>
      </c>
      <c r="J11">
        <v>272.08</v>
      </c>
      <c r="K11">
        <v>101.34</v>
      </c>
      <c r="L11">
        <v>10.62</v>
      </c>
      <c r="M11">
        <v>43.93</v>
      </c>
      <c r="N11" s="135">
        <v>0</v>
      </c>
      <c r="O11" s="135">
        <v>0</v>
      </c>
      <c r="P11" s="135">
        <v>0</v>
      </c>
      <c r="Q11">
        <v>10.78</v>
      </c>
      <c r="R11">
        <v>0</v>
      </c>
      <c r="S11">
        <v>0</v>
      </c>
      <c r="T11">
        <v>71.5</v>
      </c>
      <c r="U11">
        <v>23.83</v>
      </c>
      <c r="V11">
        <v>23.84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225.32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66.459999999999994</v>
      </c>
      <c r="J12">
        <v>272.08</v>
      </c>
      <c r="K12">
        <v>101.34</v>
      </c>
      <c r="L12">
        <v>10.62</v>
      </c>
      <c r="M12">
        <v>43.92</v>
      </c>
      <c r="N12" s="135">
        <v>0</v>
      </c>
      <c r="O12" s="135">
        <v>0</v>
      </c>
      <c r="P12" s="135">
        <v>0</v>
      </c>
      <c r="Q12">
        <v>10.78</v>
      </c>
      <c r="R12">
        <v>0</v>
      </c>
      <c r="S12">
        <v>0</v>
      </c>
      <c r="T12">
        <v>71</v>
      </c>
      <c r="U12">
        <v>23.67</v>
      </c>
      <c r="V12">
        <v>23.65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225.32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66.459999999999994</v>
      </c>
      <c r="J13">
        <v>272.08</v>
      </c>
      <c r="K13">
        <v>101.34</v>
      </c>
      <c r="L13">
        <v>10.62</v>
      </c>
      <c r="M13">
        <v>43.8</v>
      </c>
      <c r="N13" s="135">
        <v>0</v>
      </c>
      <c r="O13" s="135">
        <v>0</v>
      </c>
      <c r="P13" s="135">
        <v>0</v>
      </c>
      <c r="Q13">
        <v>10.78</v>
      </c>
      <c r="R13">
        <v>0</v>
      </c>
      <c r="S13">
        <v>0</v>
      </c>
      <c r="T13">
        <v>70.47</v>
      </c>
      <c r="U13">
        <v>23.49</v>
      </c>
      <c r="V13">
        <v>23.49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225.32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66.459999999999994</v>
      </c>
      <c r="J14">
        <v>272.08</v>
      </c>
      <c r="K14">
        <v>101.34</v>
      </c>
      <c r="L14">
        <v>10.62</v>
      </c>
      <c r="M14">
        <v>43.8</v>
      </c>
      <c r="N14" s="135">
        <v>0</v>
      </c>
      <c r="O14" s="135">
        <v>0</v>
      </c>
      <c r="P14" s="135">
        <v>0</v>
      </c>
      <c r="Q14">
        <v>10.78</v>
      </c>
      <c r="R14">
        <v>0</v>
      </c>
      <c r="S14">
        <v>0</v>
      </c>
      <c r="T14">
        <v>69.66</v>
      </c>
      <c r="U14">
        <v>23.22</v>
      </c>
      <c r="V14">
        <v>23.21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225.32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66.459999999999994</v>
      </c>
      <c r="J15">
        <v>272.08</v>
      </c>
      <c r="K15">
        <v>101.34</v>
      </c>
      <c r="L15">
        <v>10.62</v>
      </c>
      <c r="M15">
        <v>44.01</v>
      </c>
      <c r="N15" s="135">
        <v>0</v>
      </c>
      <c r="O15" s="135">
        <v>0</v>
      </c>
      <c r="P15" s="135">
        <v>0</v>
      </c>
      <c r="Q15">
        <v>10.78</v>
      </c>
      <c r="R15">
        <v>0</v>
      </c>
      <c r="S15">
        <v>0</v>
      </c>
      <c r="T15">
        <v>55.1</v>
      </c>
      <c r="U15">
        <v>18.37</v>
      </c>
      <c r="V15">
        <v>18.37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225.32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66.459999999999994</v>
      </c>
      <c r="J16">
        <v>272.08</v>
      </c>
      <c r="K16">
        <v>101.34</v>
      </c>
      <c r="L16">
        <v>10.62</v>
      </c>
      <c r="M16">
        <v>43.99</v>
      </c>
      <c r="N16" s="135">
        <v>0</v>
      </c>
      <c r="O16" s="135">
        <v>0</v>
      </c>
      <c r="P16" s="135">
        <v>0</v>
      </c>
      <c r="Q16">
        <v>10.78</v>
      </c>
      <c r="R16">
        <v>0</v>
      </c>
      <c r="S16">
        <v>0</v>
      </c>
      <c r="T16">
        <v>55.39</v>
      </c>
      <c r="U16">
        <v>18.46</v>
      </c>
      <c r="V16">
        <v>18.47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225.32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66.459999999999994</v>
      </c>
      <c r="J17">
        <v>272.08</v>
      </c>
      <c r="K17">
        <v>101.34</v>
      </c>
      <c r="L17">
        <v>10.62</v>
      </c>
      <c r="M17">
        <v>43.8</v>
      </c>
      <c r="N17" s="135">
        <v>0</v>
      </c>
      <c r="O17" s="135">
        <v>0</v>
      </c>
      <c r="P17" s="135">
        <v>0</v>
      </c>
      <c r="Q17">
        <v>10.78</v>
      </c>
      <c r="R17">
        <v>0</v>
      </c>
      <c r="S17">
        <v>0</v>
      </c>
      <c r="T17">
        <v>55.33</v>
      </c>
      <c r="U17">
        <v>18.440000000000001</v>
      </c>
      <c r="V17">
        <v>18.440000000000001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225.32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66.459999999999994</v>
      </c>
      <c r="J18">
        <v>272.08</v>
      </c>
      <c r="K18">
        <v>101.34</v>
      </c>
      <c r="L18">
        <v>10.62</v>
      </c>
      <c r="M18">
        <v>43.82</v>
      </c>
      <c r="N18" s="135">
        <v>0</v>
      </c>
      <c r="O18" s="135">
        <v>0</v>
      </c>
      <c r="P18" s="135">
        <v>0</v>
      </c>
      <c r="Q18">
        <v>10.78</v>
      </c>
      <c r="R18">
        <v>0</v>
      </c>
      <c r="S18">
        <v>0</v>
      </c>
      <c r="T18">
        <v>55.56</v>
      </c>
      <c r="U18">
        <v>18.52</v>
      </c>
      <c r="V18">
        <v>18.52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225.32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66.459999999999994</v>
      </c>
      <c r="J19">
        <v>272.08</v>
      </c>
      <c r="K19">
        <v>101.34</v>
      </c>
      <c r="L19">
        <v>10.62</v>
      </c>
      <c r="M19">
        <v>43.94</v>
      </c>
      <c r="N19" s="135">
        <v>0</v>
      </c>
      <c r="O19" s="135">
        <v>0</v>
      </c>
      <c r="P19" s="135">
        <v>0</v>
      </c>
      <c r="Q19">
        <v>10.78</v>
      </c>
      <c r="R19">
        <v>0</v>
      </c>
      <c r="S19">
        <v>0</v>
      </c>
      <c r="T19">
        <v>55.78</v>
      </c>
      <c r="U19">
        <v>18.59</v>
      </c>
      <c r="V19">
        <v>18.600000000000001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225.32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66.459999999999994</v>
      </c>
      <c r="J20">
        <v>232.18</v>
      </c>
      <c r="K20">
        <v>101.34</v>
      </c>
      <c r="L20">
        <v>10.62</v>
      </c>
      <c r="M20">
        <v>43.97</v>
      </c>
      <c r="N20" s="135">
        <v>0</v>
      </c>
      <c r="O20" s="135">
        <v>0</v>
      </c>
      <c r="P20" s="135">
        <v>0</v>
      </c>
      <c r="Q20">
        <v>10.78</v>
      </c>
      <c r="R20">
        <v>0</v>
      </c>
      <c r="S20">
        <v>0</v>
      </c>
      <c r="T20">
        <v>56.33</v>
      </c>
      <c r="U20">
        <v>18.77</v>
      </c>
      <c r="V20">
        <v>18.78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225.32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66.459999999999994</v>
      </c>
      <c r="J21">
        <v>193.48</v>
      </c>
      <c r="K21">
        <v>101.34</v>
      </c>
      <c r="L21">
        <v>10.62</v>
      </c>
      <c r="M21">
        <v>43.88</v>
      </c>
      <c r="N21" s="135">
        <v>0</v>
      </c>
      <c r="O21" s="135">
        <v>0</v>
      </c>
      <c r="P21" s="135">
        <v>0</v>
      </c>
      <c r="Q21">
        <v>10.78</v>
      </c>
      <c r="R21">
        <v>0</v>
      </c>
      <c r="S21">
        <v>0</v>
      </c>
      <c r="T21">
        <v>57.22</v>
      </c>
      <c r="U21">
        <v>19.07</v>
      </c>
      <c r="V21">
        <v>19.09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225.32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66.459999999999994</v>
      </c>
      <c r="J22">
        <v>232.18</v>
      </c>
      <c r="K22">
        <v>101.34</v>
      </c>
      <c r="L22">
        <v>10.62</v>
      </c>
      <c r="M22">
        <v>43.98</v>
      </c>
      <c r="N22" s="135">
        <v>0</v>
      </c>
      <c r="O22" s="135">
        <v>0</v>
      </c>
      <c r="P22" s="135">
        <v>0</v>
      </c>
      <c r="Q22">
        <v>10.78</v>
      </c>
      <c r="R22">
        <v>0</v>
      </c>
      <c r="S22">
        <v>0</v>
      </c>
      <c r="T22">
        <v>58.49</v>
      </c>
      <c r="U22">
        <v>19.5</v>
      </c>
      <c r="V22">
        <v>19.489999999999998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225.32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66.459999999999994</v>
      </c>
      <c r="J23">
        <v>272.08</v>
      </c>
      <c r="K23">
        <v>101.34</v>
      </c>
      <c r="L23">
        <v>10.62</v>
      </c>
      <c r="M23">
        <v>43.84</v>
      </c>
      <c r="N23" s="135">
        <v>0</v>
      </c>
      <c r="O23" s="135">
        <v>0</v>
      </c>
      <c r="P23" s="135">
        <v>0</v>
      </c>
      <c r="Q23">
        <v>10.78</v>
      </c>
      <c r="R23">
        <v>0</v>
      </c>
      <c r="S23">
        <v>0</v>
      </c>
      <c r="T23">
        <v>59.22</v>
      </c>
      <c r="U23">
        <v>19.739999999999998</v>
      </c>
      <c r="V23">
        <v>19.75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225.32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116.2</v>
      </c>
      <c r="J24">
        <v>272.08</v>
      </c>
      <c r="K24">
        <v>101.34</v>
      </c>
      <c r="L24">
        <v>10.62</v>
      </c>
      <c r="M24">
        <v>43.9</v>
      </c>
      <c r="N24" s="135">
        <v>0</v>
      </c>
      <c r="O24" s="135">
        <v>0</v>
      </c>
      <c r="P24" s="135">
        <v>0</v>
      </c>
      <c r="Q24">
        <v>10.78</v>
      </c>
      <c r="R24">
        <v>0</v>
      </c>
      <c r="S24">
        <v>0</v>
      </c>
      <c r="T24">
        <v>60.03</v>
      </c>
      <c r="U24">
        <v>20.010000000000002</v>
      </c>
      <c r="V24">
        <v>20.010000000000002</v>
      </c>
      <c r="W24">
        <v>0.04</v>
      </c>
      <c r="X24">
        <v>0.01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225.32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116.2</v>
      </c>
      <c r="J25">
        <v>272.08</v>
      </c>
      <c r="K25">
        <v>101.34</v>
      </c>
      <c r="L25">
        <v>10.62</v>
      </c>
      <c r="M25">
        <v>43.99</v>
      </c>
      <c r="N25" s="135">
        <v>0</v>
      </c>
      <c r="O25" s="135">
        <v>0</v>
      </c>
      <c r="P25" s="135">
        <v>0</v>
      </c>
      <c r="Q25">
        <v>10.78</v>
      </c>
      <c r="R25">
        <v>4.0199999999999996</v>
      </c>
      <c r="S25">
        <v>0</v>
      </c>
      <c r="T25">
        <v>58.76</v>
      </c>
      <c r="U25">
        <v>19.59</v>
      </c>
      <c r="V25">
        <v>19.59</v>
      </c>
      <c r="W25">
        <v>0.17</v>
      </c>
      <c r="X25">
        <v>0.03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225.32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116.2</v>
      </c>
      <c r="J26">
        <v>272.08</v>
      </c>
      <c r="K26">
        <v>101.34</v>
      </c>
      <c r="L26">
        <v>10.62</v>
      </c>
      <c r="M26">
        <v>43.87</v>
      </c>
      <c r="N26" s="135">
        <v>0</v>
      </c>
      <c r="O26" s="135">
        <v>0</v>
      </c>
      <c r="P26" s="135">
        <v>0</v>
      </c>
      <c r="Q26">
        <v>10.78</v>
      </c>
      <c r="R26">
        <v>5.93</v>
      </c>
      <c r="S26">
        <v>0</v>
      </c>
      <c r="T26">
        <v>57.67</v>
      </c>
      <c r="U26">
        <v>19.22</v>
      </c>
      <c r="V26">
        <v>19.22</v>
      </c>
      <c r="W26">
        <v>0.28000000000000003</v>
      </c>
      <c r="X26">
        <v>0.05</v>
      </c>
      <c r="Y26">
        <v>0</v>
      </c>
      <c r="Z26">
        <v>0</v>
      </c>
      <c r="AA26">
        <v>0.23</v>
      </c>
      <c r="AB26">
        <v>0.12</v>
      </c>
    </row>
    <row r="27" spans="1:28">
      <c r="A27" t="s">
        <v>69</v>
      </c>
      <c r="B27" s="75">
        <v>225.32</v>
      </c>
      <c r="C27" s="75">
        <v>0</v>
      </c>
      <c r="D27" s="135">
        <f t="shared" si="0"/>
        <v>17.43</v>
      </c>
      <c r="E27" s="75"/>
      <c r="F27" s="78">
        <v>0.15</v>
      </c>
      <c r="G27" s="78">
        <v>0.15</v>
      </c>
      <c r="H27" s="78">
        <v>0.15</v>
      </c>
      <c r="I27">
        <v>116.2</v>
      </c>
      <c r="J27">
        <v>272.08</v>
      </c>
      <c r="K27">
        <v>101.34</v>
      </c>
      <c r="L27">
        <v>10.62</v>
      </c>
      <c r="M27">
        <v>43.91</v>
      </c>
      <c r="N27" s="135">
        <v>6.89</v>
      </c>
      <c r="O27" s="135">
        <v>3.56</v>
      </c>
      <c r="P27" s="135">
        <v>6.98</v>
      </c>
      <c r="Q27">
        <v>10.39</v>
      </c>
      <c r="R27">
        <v>7.81</v>
      </c>
      <c r="S27">
        <v>0</v>
      </c>
      <c r="T27">
        <v>54.34</v>
      </c>
      <c r="U27">
        <v>18.11</v>
      </c>
      <c r="V27">
        <v>18.12</v>
      </c>
      <c r="W27">
        <v>1.38</v>
      </c>
      <c r="X27">
        <v>0.27</v>
      </c>
      <c r="Y27">
        <v>0.06</v>
      </c>
      <c r="Z27">
        <v>0</v>
      </c>
      <c r="AA27">
        <v>0.94</v>
      </c>
      <c r="AB27">
        <v>0.47</v>
      </c>
    </row>
    <row r="28" spans="1:28">
      <c r="A28" t="s">
        <v>70</v>
      </c>
      <c r="B28" s="75">
        <v>225.32</v>
      </c>
      <c r="C28" s="75">
        <v>0</v>
      </c>
      <c r="D28" s="135">
        <f t="shared" si="0"/>
        <v>42.68</v>
      </c>
      <c r="E28" s="75"/>
      <c r="F28" s="78">
        <v>0.43</v>
      </c>
      <c r="G28" s="78">
        <v>0.43</v>
      </c>
      <c r="H28" s="78">
        <v>0.44</v>
      </c>
      <c r="I28">
        <v>116.2</v>
      </c>
      <c r="J28">
        <v>272.08</v>
      </c>
      <c r="K28">
        <v>101.34</v>
      </c>
      <c r="L28">
        <v>10.62</v>
      </c>
      <c r="M28">
        <v>43.83</v>
      </c>
      <c r="N28" s="135">
        <v>15.98</v>
      </c>
      <c r="O28" s="135">
        <v>10.49</v>
      </c>
      <c r="P28" s="135">
        <v>16.21</v>
      </c>
      <c r="Q28">
        <v>10.39</v>
      </c>
      <c r="R28">
        <v>9.85</v>
      </c>
      <c r="S28">
        <v>0</v>
      </c>
      <c r="T28">
        <v>53.23</v>
      </c>
      <c r="U28">
        <v>17.739999999999998</v>
      </c>
      <c r="V28">
        <v>17.75</v>
      </c>
      <c r="W28">
        <v>5.03</v>
      </c>
      <c r="X28">
        <v>1.01</v>
      </c>
      <c r="Y28">
        <v>1</v>
      </c>
      <c r="Z28">
        <v>0</v>
      </c>
      <c r="AA28">
        <v>2.0299999999999998</v>
      </c>
      <c r="AB28">
        <v>1.02</v>
      </c>
    </row>
    <row r="29" spans="1:28">
      <c r="A29" t="s">
        <v>71</v>
      </c>
      <c r="B29" s="75">
        <v>225.32</v>
      </c>
      <c r="C29" s="75">
        <v>0</v>
      </c>
      <c r="D29" s="135">
        <f t="shared" si="0"/>
        <v>60.31</v>
      </c>
      <c r="E29" s="75"/>
      <c r="F29" s="78">
        <v>0.77</v>
      </c>
      <c r="G29" s="78">
        <v>0.77</v>
      </c>
      <c r="H29" s="78">
        <v>0.79</v>
      </c>
      <c r="I29">
        <v>116.2</v>
      </c>
      <c r="J29">
        <v>272.08</v>
      </c>
      <c r="K29">
        <v>101.34</v>
      </c>
      <c r="L29">
        <v>10.62</v>
      </c>
      <c r="M29">
        <v>43.83</v>
      </c>
      <c r="N29" s="135">
        <v>20.11</v>
      </c>
      <c r="O29" s="135">
        <v>20.100000000000001</v>
      </c>
      <c r="P29" s="135">
        <v>20.100000000000001</v>
      </c>
      <c r="Q29">
        <v>10.39</v>
      </c>
      <c r="R29">
        <v>11.7</v>
      </c>
      <c r="S29">
        <v>0</v>
      </c>
      <c r="T29">
        <v>53</v>
      </c>
      <c r="U29">
        <v>17.670000000000002</v>
      </c>
      <c r="V29">
        <v>17.66</v>
      </c>
      <c r="W29">
        <v>11.22</v>
      </c>
      <c r="X29">
        <v>2.2400000000000002</v>
      </c>
      <c r="Y29">
        <v>2.59</v>
      </c>
      <c r="Z29">
        <v>0</v>
      </c>
      <c r="AA29">
        <v>3.57</v>
      </c>
      <c r="AB29">
        <v>1.79</v>
      </c>
    </row>
    <row r="30" spans="1:28">
      <c r="A30" t="s">
        <v>72</v>
      </c>
      <c r="B30" s="75">
        <v>225.32</v>
      </c>
      <c r="C30" s="75">
        <v>0</v>
      </c>
      <c r="D30" s="135">
        <f t="shared" si="0"/>
        <v>69.05</v>
      </c>
      <c r="E30" s="75"/>
      <c r="F30" s="78">
        <v>1.22</v>
      </c>
      <c r="G30" s="78">
        <v>1.22</v>
      </c>
      <c r="H30" s="78">
        <v>1.25</v>
      </c>
      <c r="I30">
        <v>116.2</v>
      </c>
      <c r="J30">
        <v>272.08</v>
      </c>
      <c r="K30">
        <v>101.34</v>
      </c>
      <c r="L30">
        <v>10.62</v>
      </c>
      <c r="M30">
        <v>43.88</v>
      </c>
      <c r="N30" s="135">
        <v>23.01</v>
      </c>
      <c r="O30" s="135">
        <v>23.02</v>
      </c>
      <c r="P30" s="135">
        <v>23.02</v>
      </c>
      <c r="Q30">
        <v>10.39</v>
      </c>
      <c r="R30">
        <v>13.77</v>
      </c>
      <c r="S30">
        <v>0</v>
      </c>
      <c r="T30">
        <v>53.12</v>
      </c>
      <c r="U30">
        <v>17.71</v>
      </c>
      <c r="V30">
        <v>17.690000000000001</v>
      </c>
      <c r="W30">
        <v>17.829999999999998</v>
      </c>
      <c r="X30">
        <v>3.56</v>
      </c>
      <c r="Y30">
        <v>4.01</v>
      </c>
      <c r="Z30">
        <v>0</v>
      </c>
      <c r="AA30">
        <v>5.77</v>
      </c>
      <c r="AB30">
        <v>2.88</v>
      </c>
    </row>
    <row r="31" spans="1:28">
      <c r="A31" t="s">
        <v>73</v>
      </c>
      <c r="B31" s="75">
        <v>225.32</v>
      </c>
      <c r="C31" s="75">
        <v>0</v>
      </c>
      <c r="D31" s="135">
        <f t="shared" si="0"/>
        <v>78.849999999999994</v>
      </c>
      <c r="E31" s="75"/>
      <c r="F31" s="78">
        <v>1.76</v>
      </c>
      <c r="G31" s="78">
        <v>1.76</v>
      </c>
      <c r="H31" s="78">
        <v>1.8</v>
      </c>
      <c r="I31">
        <v>116.2</v>
      </c>
      <c r="J31">
        <v>272.08</v>
      </c>
      <c r="K31">
        <v>101.34</v>
      </c>
      <c r="L31">
        <v>10.62</v>
      </c>
      <c r="M31">
        <v>43.82</v>
      </c>
      <c r="N31" s="135">
        <v>26.29</v>
      </c>
      <c r="O31" s="135">
        <v>26.28</v>
      </c>
      <c r="P31" s="135">
        <v>26.28</v>
      </c>
      <c r="Q31">
        <v>10.39</v>
      </c>
      <c r="R31">
        <v>11.77</v>
      </c>
      <c r="S31">
        <v>0</v>
      </c>
      <c r="T31">
        <v>51.86</v>
      </c>
      <c r="U31">
        <v>17.29</v>
      </c>
      <c r="V31">
        <v>17.29</v>
      </c>
      <c r="W31">
        <v>21.3</v>
      </c>
      <c r="X31">
        <v>4.26</v>
      </c>
      <c r="Y31">
        <v>6.75</v>
      </c>
      <c r="Z31">
        <v>2.87</v>
      </c>
      <c r="AA31">
        <v>13.33</v>
      </c>
      <c r="AB31">
        <v>6.67</v>
      </c>
    </row>
    <row r="32" spans="1:28">
      <c r="A32" t="s">
        <v>74</v>
      </c>
      <c r="B32" s="75">
        <v>225.32</v>
      </c>
      <c r="C32" s="75">
        <v>0</v>
      </c>
      <c r="D32" s="135">
        <f t="shared" si="0"/>
        <v>84</v>
      </c>
      <c r="E32" s="75"/>
      <c r="F32" s="78">
        <v>2.35</v>
      </c>
      <c r="G32" s="78">
        <v>2.35</v>
      </c>
      <c r="H32" s="78">
        <v>2.41</v>
      </c>
      <c r="I32">
        <v>116.2</v>
      </c>
      <c r="J32">
        <v>272.08</v>
      </c>
      <c r="K32">
        <v>101.34</v>
      </c>
      <c r="L32">
        <v>10.62</v>
      </c>
      <c r="M32">
        <v>43.86</v>
      </c>
      <c r="N32" s="135">
        <v>28</v>
      </c>
      <c r="O32" s="135">
        <v>28</v>
      </c>
      <c r="P32" s="135">
        <v>28</v>
      </c>
      <c r="Q32">
        <v>10.39</v>
      </c>
      <c r="R32">
        <v>23.7</v>
      </c>
      <c r="S32">
        <v>0</v>
      </c>
      <c r="T32">
        <v>49.9</v>
      </c>
      <c r="U32">
        <v>16.63</v>
      </c>
      <c r="V32">
        <v>16.64</v>
      </c>
      <c r="W32">
        <v>29.63</v>
      </c>
      <c r="X32">
        <v>5.93</v>
      </c>
      <c r="Y32">
        <v>10.26</v>
      </c>
      <c r="Z32">
        <v>6.31</v>
      </c>
      <c r="AA32">
        <v>20</v>
      </c>
      <c r="AB32">
        <v>10</v>
      </c>
    </row>
    <row r="33" spans="1:28">
      <c r="A33" t="s">
        <v>75</v>
      </c>
      <c r="B33" s="75">
        <v>225.32</v>
      </c>
      <c r="C33" s="75">
        <v>0</v>
      </c>
      <c r="D33" s="135">
        <f t="shared" si="0"/>
        <v>84</v>
      </c>
      <c r="E33" s="75"/>
      <c r="F33" s="78">
        <v>2.98</v>
      </c>
      <c r="G33" s="78">
        <v>2.98</v>
      </c>
      <c r="H33" s="78">
        <v>3.05</v>
      </c>
      <c r="I33">
        <v>116.2</v>
      </c>
      <c r="J33">
        <v>272.08</v>
      </c>
      <c r="K33">
        <v>101.34</v>
      </c>
      <c r="L33">
        <v>10.62</v>
      </c>
      <c r="M33">
        <v>43.91</v>
      </c>
      <c r="N33" s="135">
        <v>28</v>
      </c>
      <c r="O33" s="135">
        <v>28</v>
      </c>
      <c r="P33" s="135">
        <v>28</v>
      </c>
      <c r="Q33">
        <v>10.39</v>
      </c>
      <c r="R33">
        <v>33.44</v>
      </c>
      <c r="S33">
        <v>0</v>
      </c>
      <c r="T33">
        <v>56.44</v>
      </c>
      <c r="U33">
        <v>18.82</v>
      </c>
      <c r="V33">
        <v>18.809999999999999</v>
      </c>
      <c r="W33">
        <v>37.97</v>
      </c>
      <c r="X33">
        <v>7.59</v>
      </c>
      <c r="Y33">
        <v>14.08</v>
      </c>
      <c r="Z33">
        <v>10.18</v>
      </c>
      <c r="AA33">
        <v>26.67</v>
      </c>
      <c r="AB33">
        <v>13.33</v>
      </c>
    </row>
    <row r="34" spans="1:28">
      <c r="A34" t="s">
        <v>76</v>
      </c>
      <c r="B34" s="75">
        <v>225.32</v>
      </c>
      <c r="C34" s="75">
        <v>0</v>
      </c>
      <c r="D34" s="135">
        <f t="shared" si="0"/>
        <v>84</v>
      </c>
      <c r="E34" s="75"/>
      <c r="F34" s="78">
        <v>3.69</v>
      </c>
      <c r="G34" s="78">
        <v>3.69</v>
      </c>
      <c r="H34" s="78">
        <v>3.79</v>
      </c>
      <c r="I34">
        <v>66.459999999999994</v>
      </c>
      <c r="J34">
        <v>232.18</v>
      </c>
      <c r="K34">
        <v>101.34</v>
      </c>
      <c r="L34">
        <v>10.62</v>
      </c>
      <c r="M34">
        <v>43.82</v>
      </c>
      <c r="N34" s="135">
        <v>28</v>
      </c>
      <c r="O34" s="135">
        <v>28</v>
      </c>
      <c r="P34" s="135">
        <v>28</v>
      </c>
      <c r="Q34">
        <v>10.39</v>
      </c>
      <c r="R34">
        <v>44.16</v>
      </c>
      <c r="S34">
        <v>0</v>
      </c>
      <c r="T34">
        <v>55.57</v>
      </c>
      <c r="U34">
        <v>18.52</v>
      </c>
      <c r="V34">
        <v>18.53</v>
      </c>
      <c r="W34">
        <v>50.45</v>
      </c>
      <c r="X34">
        <v>10.09</v>
      </c>
      <c r="Y34">
        <v>15.02</v>
      </c>
      <c r="Z34">
        <v>13.1</v>
      </c>
      <c r="AA34">
        <v>33.33</v>
      </c>
      <c r="AB34">
        <v>16.670000000000002</v>
      </c>
    </row>
    <row r="35" spans="1:28">
      <c r="A35" t="s">
        <v>77</v>
      </c>
      <c r="B35" s="75">
        <v>165.12</v>
      </c>
      <c r="C35" s="75">
        <v>0</v>
      </c>
      <c r="D35" s="135">
        <f t="shared" si="0"/>
        <v>84.5</v>
      </c>
      <c r="E35" s="75"/>
      <c r="F35" s="78">
        <v>4.62</v>
      </c>
      <c r="G35" s="78">
        <v>4.62</v>
      </c>
      <c r="H35" s="78">
        <v>4.74</v>
      </c>
      <c r="I35">
        <v>66.459999999999994</v>
      </c>
      <c r="J35">
        <v>193.48</v>
      </c>
      <c r="K35">
        <v>101.34</v>
      </c>
      <c r="L35">
        <v>10.62</v>
      </c>
      <c r="M35">
        <v>43.09</v>
      </c>
      <c r="N35" s="135">
        <v>28.16</v>
      </c>
      <c r="O35" s="135">
        <v>28.17</v>
      </c>
      <c r="P35" s="135">
        <v>28.17</v>
      </c>
      <c r="Q35">
        <v>10.39</v>
      </c>
      <c r="R35">
        <v>52.93</v>
      </c>
      <c r="S35">
        <v>0</v>
      </c>
      <c r="T35">
        <v>55.19</v>
      </c>
      <c r="U35">
        <v>18.399999999999999</v>
      </c>
      <c r="V35">
        <v>18.399999999999999</v>
      </c>
      <c r="W35">
        <v>63.08</v>
      </c>
      <c r="X35">
        <v>12.61</v>
      </c>
      <c r="Y35">
        <v>20.55</v>
      </c>
      <c r="Z35">
        <v>15.65</v>
      </c>
      <c r="AA35">
        <v>40</v>
      </c>
      <c r="AB35">
        <v>20</v>
      </c>
    </row>
    <row r="36" spans="1:28">
      <c r="A36" t="s">
        <v>78</v>
      </c>
      <c r="B36" s="75">
        <v>184.46</v>
      </c>
      <c r="C36" s="75">
        <v>0</v>
      </c>
      <c r="D36" s="135">
        <f t="shared" si="0"/>
        <v>84.5</v>
      </c>
      <c r="E36" s="75"/>
      <c r="F36" s="78">
        <v>5.79</v>
      </c>
      <c r="G36" s="78">
        <v>5.79</v>
      </c>
      <c r="H36" s="78">
        <v>5.94</v>
      </c>
      <c r="I36">
        <v>66.459999999999994</v>
      </c>
      <c r="J36">
        <v>183.81</v>
      </c>
      <c r="K36">
        <v>101.34</v>
      </c>
      <c r="L36">
        <v>10.62</v>
      </c>
      <c r="M36">
        <v>43.07</v>
      </c>
      <c r="N36" s="135">
        <v>28.16</v>
      </c>
      <c r="O36" s="135">
        <v>28.17</v>
      </c>
      <c r="P36" s="135">
        <v>28.17</v>
      </c>
      <c r="Q36">
        <v>10.39</v>
      </c>
      <c r="R36">
        <v>56.73</v>
      </c>
      <c r="S36">
        <v>0</v>
      </c>
      <c r="T36">
        <v>55.31</v>
      </c>
      <c r="U36">
        <v>18.43</v>
      </c>
      <c r="V36">
        <v>18.440000000000001</v>
      </c>
      <c r="W36">
        <v>79.63</v>
      </c>
      <c r="X36">
        <v>15.93</v>
      </c>
      <c r="Y36">
        <v>24.8</v>
      </c>
      <c r="Z36">
        <v>18.32</v>
      </c>
      <c r="AA36">
        <v>46.67</v>
      </c>
      <c r="AB36">
        <v>23.33</v>
      </c>
    </row>
    <row r="37" spans="1:28">
      <c r="A37" t="s">
        <v>79</v>
      </c>
      <c r="B37" s="75">
        <v>209.62</v>
      </c>
      <c r="C37" s="75">
        <v>0</v>
      </c>
      <c r="D37" s="135">
        <f t="shared" si="0"/>
        <v>84.5</v>
      </c>
      <c r="E37" s="75"/>
      <c r="F37" s="78">
        <v>6.57</v>
      </c>
      <c r="G37" s="78">
        <v>6.57</v>
      </c>
      <c r="H37" s="78">
        <v>6.74</v>
      </c>
      <c r="I37">
        <v>66.459999999999994</v>
      </c>
      <c r="J37">
        <v>149.63999999999999</v>
      </c>
      <c r="K37">
        <v>101.34</v>
      </c>
      <c r="L37">
        <v>10.62</v>
      </c>
      <c r="M37">
        <v>43.22</v>
      </c>
      <c r="N37" s="135">
        <v>28.16</v>
      </c>
      <c r="O37" s="135">
        <v>28.17</v>
      </c>
      <c r="P37" s="135">
        <v>28.17</v>
      </c>
      <c r="Q37">
        <v>10.39</v>
      </c>
      <c r="R37">
        <v>66.03</v>
      </c>
      <c r="S37">
        <v>0</v>
      </c>
      <c r="T37">
        <v>55.87</v>
      </c>
      <c r="U37">
        <v>18.62</v>
      </c>
      <c r="V37">
        <v>18.63</v>
      </c>
      <c r="W37">
        <v>112.97</v>
      </c>
      <c r="X37">
        <v>22.59</v>
      </c>
      <c r="Y37">
        <v>29.7</v>
      </c>
      <c r="Z37">
        <v>21.1</v>
      </c>
      <c r="AA37">
        <v>56.67</v>
      </c>
      <c r="AB37">
        <v>28.33</v>
      </c>
    </row>
    <row r="38" spans="1:28">
      <c r="A38" t="s">
        <v>80</v>
      </c>
      <c r="B38" s="75">
        <v>225.32</v>
      </c>
      <c r="C38" s="75">
        <v>0</v>
      </c>
      <c r="D38" s="135">
        <f t="shared" si="0"/>
        <v>84.5</v>
      </c>
      <c r="E38" s="75"/>
      <c r="F38" s="78">
        <v>7.86</v>
      </c>
      <c r="G38" s="78">
        <v>7.86</v>
      </c>
      <c r="H38" s="78">
        <v>8.0500000000000007</v>
      </c>
      <c r="I38">
        <v>66.459999999999994</v>
      </c>
      <c r="J38">
        <v>149.63999999999999</v>
      </c>
      <c r="K38">
        <v>101.34</v>
      </c>
      <c r="L38">
        <v>10.62</v>
      </c>
      <c r="M38">
        <v>43.11</v>
      </c>
      <c r="N38" s="135">
        <v>28.16</v>
      </c>
      <c r="O38" s="135">
        <v>28.17</v>
      </c>
      <c r="P38" s="135">
        <v>28.17</v>
      </c>
      <c r="Q38">
        <v>10.39</v>
      </c>
      <c r="R38">
        <v>73.83</v>
      </c>
      <c r="S38">
        <v>0</v>
      </c>
      <c r="T38">
        <v>57.22</v>
      </c>
      <c r="U38">
        <v>19.07</v>
      </c>
      <c r="V38">
        <v>19.079999999999998</v>
      </c>
      <c r="W38">
        <v>129.63</v>
      </c>
      <c r="X38">
        <v>25.93</v>
      </c>
      <c r="Y38">
        <v>35.799999999999997</v>
      </c>
      <c r="Z38">
        <v>23.93</v>
      </c>
      <c r="AA38">
        <v>63.34</v>
      </c>
      <c r="AB38">
        <v>31.66</v>
      </c>
    </row>
    <row r="39" spans="1:28">
      <c r="A39" t="s">
        <v>81</v>
      </c>
      <c r="B39" s="75">
        <v>225.32</v>
      </c>
      <c r="C39" s="75">
        <v>0</v>
      </c>
      <c r="D39" s="135">
        <f t="shared" si="0"/>
        <v>84.5</v>
      </c>
      <c r="E39" s="75"/>
      <c r="F39" s="78">
        <v>8.67</v>
      </c>
      <c r="G39" s="78">
        <v>8.67</v>
      </c>
      <c r="H39" s="78">
        <v>8.89</v>
      </c>
      <c r="I39">
        <v>66.459999999999994</v>
      </c>
      <c r="J39">
        <v>149.63999999999999</v>
      </c>
      <c r="K39">
        <v>101.34</v>
      </c>
      <c r="L39">
        <v>10.62</v>
      </c>
      <c r="M39">
        <v>43.18</v>
      </c>
      <c r="N39" s="135">
        <v>28.16</v>
      </c>
      <c r="O39" s="135">
        <v>28.17</v>
      </c>
      <c r="P39" s="135">
        <v>28.17</v>
      </c>
      <c r="Q39">
        <v>9.77</v>
      </c>
      <c r="R39">
        <v>82.16</v>
      </c>
      <c r="S39">
        <v>0</v>
      </c>
      <c r="T39">
        <v>57.32</v>
      </c>
      <c r="U39">
        <v>19.11</v>
      </c>
      <c r="V39">
        <v>19.100000000000001</v>
      </c>
      <c r="W39">
        <v>146.28</v>
      </c>
      <c r="X39">
        <v>29.26</v>
      </c>
      <c r="Y39">
        <v>40.89</v>
      </c>
      <c r="Z39">
        <v>29.76</v>
      </c>
      <c r="AA39">
        <v>70</v>
      </c>
      <c r="AB39">
        <v>35</v>
      </c>
    </row>
    <row r="40" spans="1:28">
      <c r="A40" t="s">
        <v>82</v>
      </c>
      <c r="B40" s="75">
        <v>225.32</v>
      </c>
      <c r="C40" s="75">
        <v>0</v>
      </c>
      <c r="D40" s="135">
        <f t="shared" si="0"/>
        <v>84.5</v>
      </c>
      <c r="E40" s="75"/>
      <c r="F40" s="78">
        <v>9.99</v>
      </c>
      <c r="G40" s="78">
        <v>9.99</v>
      </c>
      <c r="H40" s="78">
        <v>10.24</v>
      </c>
      <c r="I40">
        <v>66.459999999999994</v>
      </c>
      <c r="J40">
        <v>149.63999999999999</v>
      </c>
      <c r="K40">
        <v>101.34</v>
      </c>
      <c r="L40">
        <v>10.62</v>
      </c>
      <c r="M40">
        <v>43.22</v>
      </c>
      <c r="N40" s="135">
        <v>28.16</v>
      </c>
      <c r="O40" s="135">
        <v>28.17</v>
      </c>
      <c r="P40" s="135">
        <v>28.17</v>
      </c>
      <c r="Q40">
        <v>9.77</v>
      </c>
      <c r="R40">
        <v>89.24</v>
      </c>
      <c r="S40">
        <v>0</v>
      </c>
      <c r="T40">
        <v>57.6</v>
      </c>
      <c r="U40">
        <v>19.2</v>
      </c>
      <c r="V40">
        <v>19.190000000000001</v>
      </c>
      <c r="W40">
        <v>174.47</v>
      </c>
      <c r="X40">
        <v>34.89</v>
      </c>
      <c r="Y40">
        <v>47.68</v>
      </c>
      <c r="Z40">
        <v>32.24</v>
      </c>
      <c r="AA40">
        <v>76.67</v>
      </c>
      <c r="AB40">
        <v>38.33</v>
      </c>
    </row>
    <row r="41" spans="1:28">
      <c r="A41" t="s">
        <v>83</v>
      </c>
      <c r="B41" s="75">
        <v>184.46</v>
      </c>
      <c r="C41" s="75">
        <v>0</v>
      </c>
      <c r="D41" s="135">
        <f t="shared" si="0"/>
        <v>84.5</v>
      </c>
      <c r="E41" s="75"/>
      <c r="F41" s="78">
        <v>10.68</v>
      </c>
      <c r="G41" s="78">
        <v>10.68</v>
      </c>
      <c r="H41" s="78">
        <v>10.95</v>
      </c>
      <c r="I41">
        <v>66.459999999999994</v>
      </c>
      <c r="J41">
        <v>149.63999999999999</v>
      </c>
      <c r="K41">
        <v>101.34</v>
      </c>
      <c r="L41">
        <v>10.62</v>
      </c>
      <c r="M41">
        <v>43.19</v>
      </c>
      <c r="N41" s="135">
        <v>28.16</v>
      </c>
      <c r="O41" s="135">
        <v>28.17</v>
      </c>
      <c r="P41" s="135">
        <v>28.17</v>
      </c>
      <c r="Q41">
        <v>9.77</v>
      </c>
      <c r="R41">
        <v>92.75</v>
      </c>
      <c r="S41">
        <v>0</v>
      </c>
      <c r="T41">
        <v>58.42</v>
      </c>
      <c r="U41">
        <v>19.47</v>
      </c>
      <c r="V41">
        <v>19.48</v>
      </c>
      <c r="W41">
        <v>184.17</v>
      </c>
      <c r="X41">
        <v>36.83</v>
      </c>
      <c r="Y41">
        <v>51.7</v>
      </c>
      <c r="Z41">
        <v>34.51</v>
      </c>
      <c r="AA41">
        <v>83.34</v>
      </c>
      <c r="AB41">
        <v>41.66</v>
      </c>
    </row>
    <row r="42" spans="1:28">
      <c r="A42" t="s">
        <v>84</v>
      </c>
      <c r="B42" s="75">
        <v>184.46</v>
      </c>
      <c r="C42" s="75">
        <v>0</v>
      </c>
      <c r="D42" s="135">
        <f t="shared" si="0"/>
        <v>84.5</v>
      </c>
      <c r="E42" s="75"/>
      <c r="F42" s="78">
        <v>11.32</v>
      </c>
      <c r="G42" s="78">
        <v>11.32</v>
      </c>
      <c r="H42" s="78">
        <v>11.61</v>
      </c>
      <c r="I42">
        <v>66.459999999999994</v>
      </c>
      <c r="J42">
        <v>149.63999999999999</v>
      </c>
      <c r="K42">
        <v>101.34</v>
      </c>
      <c r="L42">
        <v>10.62</v>
      </c>
      <c r="M42">
        <v>43.08</v>
      </c>
      <c r="N42" s="135">
        <v>28.16</v>
      </c>
      <c r="O42" s="135">
        <v>28.17</v>
      </c>
      <c r="P42" s="135">
        <v>28.17</v>
      </c>
      <c r="Q42">
        <v>9.77</v>
      </c>
      <c r="R42">
        <v>101.67</v>
      </c>
      <c r="S42">
        <v>0</v>
      </c>
      <c r="T42">
        <v>58.28</v>
      </c>
      <c r="U42">
        <v>19.43</v>
      </c>
      <c r="V42">
        <v>19.41</v>
      </c>
      <c r="W42">
        <v>194.73</v>
      </c>
      <c r="X42">
        <v>38.950000000000003</v>
      </c>
      <c r="Y42">
        <v>55.35</v>
      </c>
      <c r="Z42">
        <v>36.46</v>
      </c>
      <c r="AA42">
        <v>90</v>
      </c>
      <c r="AB42">
        <v>45</v>
      </c>
    </row>
    <row r="43" spans="1:28">
      <c r="A43" t="s">
        <v>85</v>
      </c>
      <c r="B43" s="75">
        <v>184.46</v>
      </c>
      <c r="C43" s="75">
        <v>0</v>
      </c>
      <c r="D43" s="135">
        <f t="shared" si="0"/>
        <v>84.5</v>
      </c>
      <c r="E43" s="75"/>
      <c r="F43" s="78">
        <v>11.98</v>
      </c>
      <c r="G43" s="78">
        <v>11.98</v>
      </c>
      <c r="H43" s="78">
        <v>12.28</v>
      </c>
      <c r="I43">
        <v>66.459999999999994</v>
      </c>
      <c r="J43">
        <v>148.97999999999999</v>
      </c>
      <c r="K43">
        <v>101.34</v>
      </c>
      <c r="L43">
        <v>10.119999999999999</v>
      </c>
      <c r="M43">
        <v>43.16</v>
      </c>
      <c r="N43" s="135">
        <v>28.16</v>
      </c>
      <c r="O43" s="135">
        <v>28.17</v>
      </c>
      <c r="P43" s="135">
        <v>28.17</v>
      </c>
      <c r="Q43">
        <v>10</v>
      </c>
      <c r="R43">
        <v>104.06</v>
      </c>
      <c r="S43">
        <v>0</v>
      </c>
      <c r="T43">
        <v>59.6</v>
      </c>
      <c r="U43">
        <v>19.87</v>
      </c>
      <c r="V43">
        <v>19.87</v>
      </c>
      <c r="W43">
        <v>199.61</v>
      </c>
      <c r="X43">
        <v>39.92</v>
      </c>
      <c r="Y43">
        <v>58.74</v>
      </c>
      <c r="Z43">
        <v>38.450000000000003</v>
      </c>
      <c r="AA43">
        <v>96.67</v>
      </c>
      <c r="AB43">
        <v>48.33</v>
      </c>
    </row>
    <row r="44" spans="1:28">
      <c r="A44" t="s">
        <v>86</v>
      </c>
      <c r="B44" s="75">
        <v>184.46</v>
      </c>
      <c r="C44" s="75">
        <v>0</v>
      </c>
      <c r="D44" s="135">
        <f t="shared" si="0"/>
        <v>84.5</v>
      </c>
      <c r="E44" s="75"/>
      <c r="F44" s="78">
        <v>12.59</v>
      </c>
      <c r="G44" s="78">
        <v>12.59</v>
      </c>
      <c r="H44" s="78">
        <v>12.91</v>
      </c>
      <c r="I44">
        <v>66.459999999999994</v>
      </c>
      <c r="J44">
        <v>148.97999999999999</v>
      </c>
      <c r="K44">
        <v>101.34</v>
      </c>
      <c r="L44">
        <v>10.119999999999999</v>
      </c>
      <c r="M44">
        <v>43.13</v>
      </c>
      <c r="N44" s="135">
        <v>28.16</v>
      </c>
      <c r="O44" s="135">
        <v>28.17</v>
      </c>
      <c r="P44" s="135">
        <v>28.17</v>
      </c>
      <c r="Q44">
        <v>10</v>
      </c>
      <c r="R44">
        <v>109.13</v>
      </c>
      <c r="S44">
        <v>0</v>
      </c>
      <c r="T44">
        <v>60.26</v>
      </c>
      <c r="U44">
        <v>20.09</v>
      </c>
      <c r="V44">
        <v>20.07</v>
      </c>
      <c r="W44">
        <v>205.61</v>
      </c>
      <c r="X44">
        <v>41.12</v>
      </c>
      <c r="Y44">
        <v>64.33</v>
      </c>
      <c r="Z44">
        <v>40.22</v>
      </c>
      <c r="AA44">
        <v>98.67</v>
      </c>
      <c r="AB44">
        <v>49.33</v>
      </c>
    </row>
    <row r="45" spans="1:28">
      <c r="A45" t="s">
        <v>87</v>
      </c>
      <c r="B45" s="75">
        <v>184.46</v>
      </c>
      <c r="C45" s="75">
        <v>0</v>
      </c>
      <c r="D45" s="135">
        <f t="shared" si="0"/>
        <v>84.5</v>
      </c>
      <c r="E45" s="75"/>
      <c r="F45" s="78">
        <v>12.98</v>
      </c>
      <c r="G45" s="78">
        <v>12.98</v>
      </c>
      <c r="H45" s="78">
        <v>13.3</v>
      </c>
      <c r="I45">
        <v>66.459999999999994</v>
      </c>
      <c r="J45">
        <v>149.63999999999999</v>
      </c>
      <c r="K45">
        <v>101.34</v>
      </c>
      <c r="L45">
        <v>10.119999999999999</v>
      </c>
      <c r="M45">
        <v>43.21</v>
      </c>
      <c r="N45" s="135">
        <v>28.16</v>
      </c>
      <c r="O45" s="135">
        <v>28.17</v>
      </c>
      <c r="P45" s="135">
        <v>28.17</v>
      </c>
      <c r="Q45">
        <v>10</v>
      </c>
      <c r="R45">
        <v>106.25</v>
      </c>
      <c r="S45">
        <v>0</v>
      </c>
      <c r="T45">
        <v>60.2</v>
      </c>
      <c r="U45">
        <v>20.07</v>
      </c>
      <c r="V45">
        <v>20.059999999999999</v>
      </c>
      <c r="W45">
        <v>211.88</v>
      </c>
      <c r="X45">
        <v>42.37</v>
      </c>
      <c r="Y45">
        <v>67.069999999999993</v>
      </c>
      <c r="Z45">
        <v>41.85</v>
      </c>
      <c r="AA45">
        <v>98.67</v>
      </c>
      <c r="AB45">
        <v>49.33</v>
      </c>
    </row>
    <row r="46" spans="1:28">
      <c r="A46" t="s">
        <v>88</v>
      </c>
      <c r="B46" s="75">
        <v>225.32</v>
      </c>
      <c r="C46" s="75">
        <v>0</v>
      </c>
      <c r="D46" s="135">
        <f t="shared" si="0"/>
        <v>84.5</v>
      </c>
      <c r="E46" s="75"/>
      <c r="F46" s="78">
        <v>13.36</v>
      </c>
      <c r="G46" s="78">
        <v>13.36</v>
      </c>
      <c r="H46" s="78">
        <v>13.69</v>
      </c>
      <c r="I46">
        <v>66.459999999999994</v>
      </c>
      <c r="J46">
        <v>149.63999999999999</v>
      </c>
      <c r="K46">
        <v>101.34</v>
      </c>
      <c r="L46">
        <v>10.119999999999999</v>
      </c>
      <c r="M46">
        <v>43.26</v>
      </c>
      <c r="N46" s="135">
        <v>28.16</v>
      </c>
      <c r="O46" s="135">
        <v>28.17</v>
      </c>
      <c r="P46" s="135">
        <v>28.17</v>
      </c>
      <c r="Q46">
        <v>10</v>
      </c>
      <c r="R46">
        <v>105.84</v>
      </c>
      <c r="S46">
        <v>0</v>
      </c>
      <c r="T46">
        <v>77.91</v>
      </c>
      <c r="U46">
        <v>25.97</v>
      </c>
      <c r="V46">
        <v>25.97</v>
      </c>
      <c r="W46">
        <v>216.88</v>
      </c>
      <c r="X46">
        <v>43.37</v>
      </c>
      <c r="Y46">
        <v>69.510000000000005</v>
      </c>
      <c r="Z46">
        <v>43.31</v>
      </c>
      <c r="AA46">
        <v>98.67</v>
      </c>
      <c r="AB46">
        <v>49.33</v>
      </c>
    </row>
    <row r="47" spans="1:28">
      <c r="A47" t="s">
        <v>89</v>
      </c>
      <c r="B47" s="75">
        <v>225.32</v>
      </c>
      <c r="C47" s="75">
        <v>0</v>
      </c>
      <c r="D47" s="135">
        <f t="shared" si="0"/>
        <v>84.5</v>
      </c>
      <c r="E47" s="75"/>
      <c r="F47" s="78">
        <v>14.5</v>
      </c>
      <c r="G47" s="78">
        <v>14.5</v>
      </c>
      <c r="H47" s="78">
        <v>14.86</v>
      </c>
      <c r="I47">
        <v>66.459999999999994</v>
      </c>
      <c r="J47">
        <v>149.63999999999999</v>
      </c>
      <c r="K47">
        <v>101.34</v>
      </c>
      <c r="L47">
        <v>10.119999999999999</v>
      </c>
      <c r="M47">
        <v>43.98</v>
      </c>
      <c r="N47" s="135">
        <v>28.16</v>
      </c>
      <c r="O47" s="135">
        <v>28.17</v>
      </c>
      <c r="P47" s="135">
        <v>28.17</v>
      </c>
      <c r="Q47">
        <v>10.16</v>
      </c>
      <c r="R47">
        <v>104.77</v>
      </c>
      <c r="S47">
        <v>0</v>
      </c>
      <c r="T47">
        <v>79.28</v>
      </c>
      <c r="U47">
        <v>26.43</v>
      </c>
      <c r="V47">
        <v>26.42</v>
      </c>
      <c r="W47">
        <v>216.88</v>
      </c>
      <c r="X47">
        <v>43.37</v>
      </c>
      <c r="Y47">
        <v>71.44</v>
      </c>
      <c r="Z47">
        <v>44.46</v>
      </c>
      <c r="AA47">
        <v>98.67</v>
      </c>
      <c r="AB47">
        <v>49.33</v>
      </c>
    </row>
    <row r="48" spans="1:28">
      <c r="A48" t="s">
        <v>90</v>
      </c>
      <c r="B48" s="75">
        <v>225.32</v>
      </c>
      <c r="C48" s="75">
        <v>0</v>
      </c>
      <c r="D48" s="135">
        <f t="shared" si="0"/>
        <v>84.5</v>
      </c>
      <c r="E48" s="75"/>
      <c r="F48" s="78">
        <v>14.82</v>
      </c>
      <c r="G48" s="78">
        <v>14.82</v>
      </c>
      <c r="H48" s="78">
        <v>15.19</v>
      </c>
      <c r="I48">
        <v>66.459999999999994</v>
      </c>
      <c r="J48">
        <v>149.63999999999999</v>
      </c>
      <c r="K48">
        <v>101.34</v>
      </c>
      <c r="L48">
        <v>10.119999999999999</v>
      </c>
      <c r="M48">
        <v>43.85</v>
      </c>
      <c r="N48" s="135">
        <v>28.16</v>
      </c>
      <c r="O48" s="135">
        <v>28.17</v>
      </c>
      <c r="P48" s="135">
        <v>28.17</v>
      </c>
      <c r="Q48">
        <v>10.16</v>
      </c>
      <c r="R48">
        <v>103.89</v>
      </c>
      <c r="S48">
        <v>0</v>
      </c>
      <c r="T48">
        <v>81.23</v>
      </c>
      <c r="U48">
        <v>27.08</v>
      </c>
      <c r="V48">
        <v>27.07</v>
      </c>
      <c r="W48">
        <v>216.88</v>
      </c>
      <c r="X48">
        <v>43.37</v>
      </c>
      <c r="Y48">
        <v>72.64</v>
      </c>
      <c r="Z48">
        <v>45.04</v>
      </c>
      <c r="AA48">
        <v>98.67</v>
      </c>
      <c r="AB48">
        <v>49.33</v>
      </c>
    </row>
    <row r="49" spans="1:28">
      <c r="A49" t="s">
        <v>91</v>
      </c>
      <c r="B49" s="75">
        <v>225.32</v>
      </c>
      <c r="C49" s="75">
        <v>0</v>
      </c>
      <c r="D49" s="135">
        <f t="shared" si="0"/>
        <v>84.5</v>
      </c>
      <c r="E49" s="75"/>
      <c r="F49" s="78">
        <v>15.3</v>
      </c>
      <c r="G49" s="78">
        <v>15.3</v>
      </c>
      <c r="H49" s="78">
        <v>15.68</v>
      </c>
      <c r="I49">
        <v>66.459999999999994</v>
      </c>
      <c r="J49">
        <v>149.63999999999999</v>
      </c>
      <c r="K49">
        <v>101.34</v>
      </c>
      <c r="L49">
        <v>10.119999999999999</v>
      </c>
      <c r="M49">
        <v>43.84</v>
      </c>
      <c r="N49" s="135">
        <v>28.16</v>
      </c>
      <c r="O49" s="135">
        <v>28.17</v>
      </c>
      <c r="P49" s="135">
        <v>28.17</v>
      </c>
      <c r="Q49">
        <v>10.16</v>
      </c>
      <c r="R49">
        <v>105.41</v>
      </c>
      <c r="S49">
        <v>0</v>
      </c>
      <c r="T49">
        <v>82.76</v>
      </c>
      <c r="U49">
        <v>27.59</v>
      </c>
      <c r="V49">
        <v>27.58</v>
      </c>
      <c r="W49">
        <v>216.88</v>
      </c>
      <c r="X49">
        <v>43.37</v>
      </c>
      <c r="Y49">
        <v>73.11</v>
      </c>
      <c r="Z49">
        <v>46.64</v>
      </c>
      <c r="AA49">
        <v>98.67</v>
      </c>
      <c r="AB49">
        <v>49.33</v>
      </c>
    </row>
    <row r="50" spans="1:28">
      <c r="A50" t="s">
        <v>92</v>
      </c>
      <c r="B50" s="75">
        <v>225.32</v>
      </c>
      <c r="C50" s="75">
        <v>0</v>
      </c>
      <c r="D50" s="135">
        <f t="shared" si="0"/>
        <v>84.5</v>
      </c>
      <c r="E50" s="75"/>
      <c r="F50" s="78">
        <v>15.45</v>
      </c>
      <c r="G50" s="78">
        <v>15.45</v>
      </c>
      <c r="H50" s="78">
        <v>15.84</v>
      </c>
      <c r="I50">
        <v>66.459999999999994</v>
      </c>
      <c r="J50">
        <v>149.63999999999999</v>
      </c>
      <c r="K50">
        <v>101.34</v>
      </c>
      <c r="L50">
        <v>10.119999999999999</v>
      </c>
      <c r="M50">
        <v>43.92</v>
      </c>
      <c r="N50" s="135">
        <v>28.16</v>
      </c>
      <c r="O50" s="135">
        <v>28.17</v>
      </c>
      <c r="P50" s="135">
        <v>28.17</v>
      </c>
      <c r="Q50">
        <v>10.16</v>
      </c>
      <c r="R50">
        <v>102.57</v>
      </c>
      <c r="S50">
        <v>0</v>
      </c>
      <c r="T50">
        <v>84.21</v>
      </c>
      <c r="U50">
        <v>28.07</v>
      </c>
      <c r="V50">
        <v>28.07</v>
      </c>
      <c r="W50">
        <v>216.88</v>
      </c>
      <c r="X50">
        <v>43.37</v>
      </c>
      <c r="Y50">
        <v>73.31</v>
      </c>
      <c r="Z50">
        <v>46.3</v>
      </c>
      <c r="AA50">
        <v>98.67</v>
      </c>
      <c r="AB50">
        <v>49.33</v>
      </c>
    </row>
    <row r="51" spans="1:28">
      <c r="A51" t="s">
        <v>93</v>
      </c>
      <c r="B51" s="75">
        <v>129.63</v>
      </c>
      <c r="C51" s="75">
        <v>0</v>
      </c>
      <c r="D51" s="135">
        <f t="shared" si="0"/>
        <v>84.5</v>
      </c>
      <c r="E51" s="75"/>
      <c r="F51" s="78">
        <v>15.52</v>
      </c>
      <c r="G51" s="78">
        <v>15.52</v>
      </c>
      <c r="H51" s="78">
        <v>15.91</v>
      </c>
      <c r="I51">
        <v>66.459999999999994</v>
      </c>
      <c r="J51">
        <v>183.81</v>
      </c>
      <c r="K51">
        <v>101.34</v>
      </c>
      <c r="L51">
        <v>10.35</v>
      </c>
      <c r="M51">
        <v>43.94</v>
      </c>
      <c r="N51" s="135">
        <v>28.16</v>
      </c>
      <c r="O51" s="135">
        <v>28.17</v>
      </c>
      <c r="P51" s="135">
        <v>28.17</v>
      </c>
      <c r="Q51">
        <v>10.16</v>
      </c>
      <c r="R51">
        <v>91.59</v>
      </c>
      <c r="S51">
        <v>0</v>
      </c>
      <c r="T51">
        <v>102.77</v>
      </c>
      <c r="U51">
        <v>34.26</v>
      </c>
      <c r="V51">
        <v>34.25</v>
      </c>
      <c r="W51">
        <v>216.88</v>
      </c>
      <c r="X51">
        <v>43.37</v>
      </c>
      <c r="Y51">
        <v>75.8</v>
      </c>
      <c r="Z51">
        <v>45.27</v>
      </c>
      <c r="AA51">
        <v>98.67</v>
      </c>
      <c r="AB51">
        <v>49.33</v>
      </c>
    </row>
    <row r="52" spans="1:28">
      <c r="A52" t="s">
        <v>94</v>
      </c>
      <c r="B52" s="75">
        <v>129.63</v>
      </c>
      <c r="C52" s="75">
        <v>0</v>
      </c>
      <c r="D52" s="135">
        <f t="shared" si="0"/>
        <v>84.5</v>
      </c>
      <c r="E52" s="75"/>
      <c r="F52" s="78">
        <v>15.57</v>
      </c>
      <c r="G52" s="78">
        <v>15.57</v>
      </c>
      <c r="H52" s="78">
        <v>15.96</v>
      </c>
      <c r="I52">
        <v>66.459999999999994</v>
      </c>
      <c r="J52">
        <v>193.48</v>
      </c>
      <c r="K52">
        <v>101.34</v>
      </c>
      <c r="L52">
        <v>10.35</v>
      </c>
      <c r="M52">
        <v>43.88</v>
      </c>
      <c r="N52" s="135">
        <v>28.16</v>
      </c>
      <c r="O52" s="135">
        <v>28.17</v>
      </c>
      <c r="P52" s="135">
        <v>28.17</v>
      </c>
      <c r="Q52">
        <v>10.16</v>
      </c>
      <c r="R52">
        <v>93.88</v>
      </c>
      <c r="S52">
        <v>0</v>
      </c>
      <c r="T52">
        <v>102.61</v>
      </c>
      <c r="U52">
        <v>34.200000000000003</v>
      </c>
      <c r="V52">
        <v>34.21</v>
      </c>
      <c r="W52">
        <v>216.88</v>
      </c>
      <c r="X52">
        <v>43.37</v>
      </c>
      <c r="Y52">
        <v>75.55</v>
      </c>
      <c r="Z52">
        <v>45.7</v>
      </c>
      <c r="AA52">
        <v>98.67</v>
      </c>
      <c r="AB52">
        <v>49.33</v>
      </c>
    </row>
    <row r="53" spans="1:28">
      <c r="A53" t="s">
        <v>95</v>
      </c>
      <c r="B53" s="75">
        <v>144.25</v>
      </c>
      <c r="C53" s="75">
        <v>0</v>
      </c>
      <c r="D53" s="135">
        <f t="shared" si="0"/>
        <v>84.5</v>
      </c>
      <c r="E53" s="75"/>
      <c r="F53" s="78">
        <v>15.61</v>
      </c>
      <c r="G53" s="78">
        <v>15.61</v>
      </c>
      <c r="H53" s="78">
        <v>15.99</v>
      </c>
      <c r="I53">
        <v>66.459999999999994</v>
      </c>
      <c r="J53">
        <v>232.18</v>
      </c>
      <c r="K53">
        <v>53.21</v>
      </c>
      <c r="L53">
        <v>10.35</v>
      </c>
      <c r="M53">
        <v>43.86</v>
      </c>
      <c r="N53" s="135">
        <v>28.16</v>
      </c>
      <c r="O53" s="135">
        <v>28.17</v>
      </c>
      <c r="P53" s="135">
        <v>28.17</v>
      </c>
      <c r="Q53">
        <v>10.16</v>
      </c>
      <c r="R53">
        <v>93.06</v>
      </c>
      <c r="S53">
        <v>0</v>
      </c>
      <c r="T53">
        <v>102.77</v>
      </c>
      <c r="U53">
        <v>34.26</v>
      </c>
      <c r="V53">
        <v>34.25</v>
      </c>
      <c r="W53">
        <v>216.88</v>
      </c>
      <c r="X53">
        <v>43.37</v>
      </c>
      <c r="Y53">
        <v>75.3</v>
      </c>
      <c r="Z53">
        <v>45.96</v>
      </c>
      <c r="AA53">
        <v>98.67</v>
      </c>
      <c r="AB53">
        <v>49.33</v>
      </c>
    </row>
    <row r="54" spans="1:28">
      <c r="A54" t="s">
        <v>96</v>
      </c>
      <c r="B54" s="75">
        <v>144.25</v>
      </c>
      <c r="C54" s="75">
        <v>0</v>
      </c>
      <c r="D54" s="135">
        <f t="shared" si="0"/>
        <v>84.5</v>
      </c>
      <c r="E54" s="75"/>
      <c r="F54" s="78">
        <v>15.52</v>
      </c>
      <c r="G54" s="78">
        <v>15.52</v>
      </c>
      <c r="H54" s="78">
        <v>15.91</v>
      </c>
      <c r="I54">
        <v>66.459999999999994</v>
      </c>
      <c r="J54">
        <v>272.08</v>
      </c>
      <c r="K54">
        <v>53.21</v>
      </c>
      <c r="L54">
        <v>10.35</v>
      </c>
      <c r="M54">
        <v>43.97</v>
      </c>
      <c r="N54" s="135">
        <v>28.16</v>
      </c>
      <c r="O54" s="135">
        <v>28.17</v>
      </c>
      <c r="P54" s="135">
        <v>28.17</v>
      </c>
      <c r="Q54">
        <v>10.16</v>
      </c>
      <c r="R54">
        <v>91.15</v>
      </c>
      <c r="S54">
        <v>0</v>
      </c>
      <c r="T54">
        <v>102.81</v>
      </c>
      <c r="U54">
        <v>34.270000000000003</v>
      </c>
      <c r="V54">
        <v>34.270000000000003</v>
      </c>
      <c r="W54">
        <v>216.88</v>
      </c>
      <c r="X54">
        <v>43.37</v>
      </c>
      <c r="Y54">
        <v>75.459999999999994</v>
      </c>
      <c r="Z54">
        <v>46.18</v>
      </c>
      <c r="AA54">
        <v>98.67</v>
      </c>
      <c r="AB54">
        <v>49.33</v>
      </c>
    </row>
    <row r="55" spans="1:28">
      <c r="A55" t="s">
        <v>97</v>
      </c>
      <c r="B55" s="75">
        <v>144.25</v>
      </c>
      <c r="C55" s="75">
        <v>0</v>
      </c>
      <c r="D55" s="135">
        <f t="shared" si="0"/>
        <v>84.5</v>
      </c>
      <c r="E55" s="75"/>
      <c r="F55" s="78">
        <v>15.41</v>
      </c>
      <c r="G55" s="78">
        <v>15.41</v>
      </c>
      <c r="H55" s="78">
        <v>15.79</v>
      </c>
      <c r="I55">
        <v>70.64</v>
      </c>
      <c r="J55">
        <v>272.08</v>
      </c>
      <c r="K55">
        <v>53.21</v>
      </c>
      <c r="L55">
        <v>10.35</v>
      </c>
      <c r="M55">
        <v>43.9</v>
      </c>
      <c r="N55" s="135">
        <v>28.16</v>
      </c>
      <c r="O55" s="135">
        <v>28.17</v>
      </c>
      <c r="P55" s="135">
        <v>28.17</v>
      </c>
      <c r="Q55">
        <v>10.62</v>
      </c>
      <c r="R55">
        <v>89.69</v>
      </c>
      <c r="S55">
        <v>0</v>
      </c>
      <c r="T55">
        <v>102.63</v>
      </c>
      <c r="U55">
        <v>34.21</v>
      </c>
      <c r="V55">
        <v>34.21</v>
      </c>
      <c r="W55">
        <v>216.88</v>
      </c>
      <c r="X55">
        <v>43.37</v>
      </c>
      <c r="Y55">
        <v>74.849999999999994</v>
      </c>
      <c r="Z55">
        <v>46.1</v>
      </c>
      <c r="AA55">
        <v>98.67</v>
      </c>
      <c r="AB55">
        <v>49.33</v>
      </c>
    </row>
    <row r="56" spans="1:28">
      <c r="A56" t="s">
        <v>98</v>
      </c>
      <c r="B56" s="75">
        <v>144.25</v>
      </c>
      <c r="C56" s="75">
        <v>0</v>
      </c>
      <c r="D56" s="135">
        <f t="shared" si="0"/>
        <v>84.5</v>
      </c>
      <c r="E56" s="75"/>
      <c r="F56" s="78">
        <v>15.21</v>
      </c>
      <c r="G56" s="78">
        <v>15.21</v>
      </c>
      <c r="H56" s="78">
        <v>15.6</v>
      </c>
      <c r="I56">
        <v>70.64</v>
      </c>
      <c r="J56">
        <v>272.08</v>
      </c>
      <c r="K56">
        <v>53.21</v>
      </c>
      <c r="L56">
        <v>10.35</v>
      </c>
      <c r="M56">
        <v>43.88</v>
      </c>
      <c r="N56" s="135">
        <v>28.16</v>
      </c>
      <c r="O56" s="135">
        <v>28.17</v>
      </c>
      <c r="P56" s="135">
        <v>28.17</v>
      </c>
      <c r="Q56">
        <v>10.62</v>
      </c>
      <c r="R56">
        <v>89.63</v>
      </c>
      <c r="S56">
        <v>0</v>
      </c>
      <c r="T56">
        <v>102.61</v>
      </c>
      <c r="U56">
        <v>34.200000000000003</v>
      </c>
      <c r="V56">
        <v>34.200000000000003</v>
      </c>
      <c r="W56">
        <v>216.88</v>
      </c>
      <c r="X56">
        <v>43.37</v>
      </c>
      <c r="Y56">
        <v>74.33</v>
      </c>
      <c r="Z56">
        <v>45.59</v>
      </c>
      <c r="AA56">
        <v>98.67</v>
      </c>
      <c r="AB56">
        <v>49.33</v>
      </c>
    </row>
    <row r="57" spans="1:28">
      <c r="A57" t="s">
        <v>99</v>
      </c>
      <c r="B57" s="75">
        <v>144.25</v>
      </c>
      <c r="C57" s="75">
        <v>0</v>
      </c>
      <c r="D57" s="135">
        <f t="shared" si="0"/>
        <v>84.5</v>
      </c>
      <c r="E57" s="75"/>
      <c r="F57" s="78">
        <v>15.04</v>
      </c>
      <c r="G57" s="78">
        <v>15.04</v>
      </c>
      <c r="H57" s="78">
        <v>15.42</v>
      </c>
      <c r="I57">
        <v>70.64</v>
      </c>
      <c r="J57">
        <v>272.08</v>
      </c>
      <c r="K57">
        <v>53.21</v>
      </c>
      <c r="L57">
        <v>10.35</v>
      </c>
      <c r="M57">
        <v>43.88</v>
      </c>
      <c r="N57" s="135">
        <v>28.16</v>
      </c>
      <c r="O57" s="135">
        <v>28.17</v>
      </c>
      <c r="P57" s="135">
        <v>28.17</v>
      </c>
      <c r="Q57">
        <v>10.62</v>
      </c>
      <c r="R57">
        <v>92.68</v>
      </c>
      <c r="S57">
        <v>0</v>
      </c>
      <c r="T57">
        <v>110.18</v>
      </c>
      <c r="U57">
        <v>36.729999999999997</v>
      </c>
      <c r="V57">
        <v>36.72</v>
      </c>
      <c r="W57">
        <v>215.38</v>
      </c>
      <c r="X57">
        <v>43.08</v>
      </c>
      <c r="Y57">
        <v>73.87</v>
      </c>
      <c r="Z57">
        <v>44.09</v>
      </c>
      <c r="AA57">
        <v>98.67</v>
      </c>
      <c r="AB57">
        <v>49.33</v>
      </c>
    </row>
    <row r="58" spans="1:28">
      <c r="A58" t="s">
        <v>100</v>
      </c>
      <c r="B58" s="75">
        <v>144.25</v>
      </c>
      <c r="C58" s="75">
        <v>0</v>
      </c>
      <c r="D58" s="135">
        <f t="shared" si="0"/>
        <v>84.5</v>
      </c>
      <c r="E58" s="75"/>
      <c r="F58" s="78">
        <v>14.96</v>
      </c>
      <c r="G58" s="78">
        <v>14.96</v>
      </c>
      <c r="H58" s="78">
        <v>15.34</v>
      </c>
      <c r="I58">
        <v>70.64</v>
      </c>
      <c r="J58">
        <v>272.08</v>
      </c>
      <c r="K58">
        <v>53.21</v>
      </c>
      <c r="L58">
        <v>10.35</v>
      </c>
      <c r="M58">
        <v>43.93</v>
      </c>
      <c r="N58" s="135">
        <v>28.16</v>
      </c>
      <c r="O58" s="135">
        <v>28.17</v>
      </c>
      <c r="P58" s="135">
        <v>28.17</v>
      </c>
      <c r="Q58">
        <v>10.62</v>
      </c>
      <c r="R58">
        <v>86.84</v>
      </c>
      <c r="S58">
        <v>0</v>
      </c>
      <c r="T58">
        <v>110.38</v>
      </c>
      <c r="U58">
        <v>36.79</v>
      </c>
      <c r="V58">
        <v>36.81</v>
      </c>
      <c r="W58">
        <v>215.38</v>
      </c>
      <c r="X58">
        <v>43.08</v>
      </c>
      <c r="Y58">
        <v>73.55</v>
      </c>
      <c r="Z58">
        <v>43.07</v>
      </c>
      <c r="AA58">
        <v>98.67</v>
      </c>
      <c r="AB58">
        <v>49.33</v>
      </c>
    </row>
    <row r="59" spans="1:28">
      <c r="A59" t="s">
        <v>101</v>
      </c>
      <c r="B59" s="75">
        <v>144.25</v>
      </c>
      <c r="C59" s="75">
        <v>0</v>
      </c>
      <c r="D59" s="135">
        <f t="shared" si="0"/>
        <v>84.5</v>
      </c>
      <c r="E59" s="75"/>
      <c r="F59" s="78">
        <v>14.33</v>
      </c>
      <c r="G59" s="78">
        <v>14.33</v>
      </c>
      <c r="H59" s="78">
        <v>14.69</v>
      </c>
      <c r="I59">
        <v>70.64</v>
      </c>
      <c r="J59">
        <v>272.08</v>
      </c>
      <c r="K59">
        <v>53.21</v>
      </c>
      <c r="L59">
        <v>10.58</v>
      </c>
      <c r="M59">
        <v>43.97</v>
      </c>
      <c r="N59" s="135">
        <v>28.16</v>
      </c>
      <c r="O59" s="135">
        <v>28.17</v>
      </c>
      <c r="P59" s="135">
        <v>28.17</v>
      </c>
      <c r="Q59">
        <v>10.78</v>
      </c>
      <c r="R59">
        <v>85.77</v>
      </c>
      <c r="S59">
        <v>0</v>
      </c>
      <c r="T59">
        <v>110.04</v>
      </c>
      <c r="U59">
        <v>36.68</v>
      </c>
      <c r="V59">
        <v>36.67</v>
      </c>
      <c r="W59">
        <v>211.98</v>
      </c>
      <c r="X59">
        <v>42.4</v>
      </c>
      <c r="Y59">
        <v>72.790000000000006</v>
      </c>
      <c r="Z59">
        <v>41.91</v>
      </c>
      <c r="AA59">
        <v>98.67</v>
      </c>
      <c r="AB59">
        <v>49.33</v>
      </c>
    </row>
    <row r="60" spans="1:28">
      <c r="A60" t="s">
        <v>102</v>
      </c>
      <c r="B60" s="75">
        <v>144.25</v>
      </c>
      <c r="C60" s="75">
        <v>0</v>
      </c>
      <c r="D60" s="135">
        <f t="shared" si="0"/>
        <v>84.5</v>
      </c>
      <c r="E60" s="75"/>
      <c r="F60" s="78">
        <v>13.92</v>
      </c>
      <c r="G60" s="78">
        <v>13.92</v>
      </c>
      <c r="H60" s="78">
        <v>14.27</v>
      </c>
      <c r="I60">
        <v>70.64</v>
      </c>
      <c r="J60">
        <v>272.08</v>
      </c>
      <c r="K60">
        <v>53.21</v>
      </c>
      <c r="L60">
        <v>10.58</v>
      </c>
      <c r="M60">
        <v>43.99</v>
      </c>
      <c r="N60" s="135">
        <v>28.16</v>
      </c>
      <c r="O60" s="135">
        <v>28.17</v>
      </c>
      <c r="P60" s="135">
        <v>28.17</v>
      </c>
      <c r="Q60">
        <v>10.78</v>
      </c>
      <c r="R60">
        <v>85</v>
      </c>
      <c r="S60">
        <v>0</v>
      </c>
      <c r="T60">
        <v>110.17</v>
      </c>
      <c r="U60">
        <v>36.72</v>
      </c>
      <c r="V60">
        <v>36.729999999999997</v>
      </c>
      <c r="W60">
        <v>210.13</v>
      </c>
      <c r="X60">
        <v>42.02</v>
      </c>
      <c r="Y60">
        <v>72.099999999999994</v>
      </c>
      <c r="Z60">
        <v>40.729999999999997</v>
      </c>
      <c r="AA60">
        <v>98.67</v>
      </c>
      <c r="AB60">
        <v>49.33</v>
      </c>
    </row>
    <row r="61" spans="1:28">
      <c r="A61" t="s">
        <v>103</v>
      </c>
      <c r="B61" s="75">
        <v>130.6</v>
      </c>
      <c r="C61" s="75">
        <v>0</v>
      </c>
      <c r="D61" s="135">
        <f t="shared" si="0"/>
        <v>84.5</v>
      </c>
      <c r="E61" s="75"/>
      <c r="F61" s="78">
        <v>13.37</v>
      </c>
      <c r="G61" s="78">
        <v>13.37</v>
      </c>
      <c r="H61" s="78">
        <v>13.71</v>
      </c>
      <c r="I61">
        <v>70.64</v>
      </c>
      <c r="J61">
        <v>272.08</v>
      </c>
      <c r="K61">
        <v>53.21</v>
      </c>
      <c r="L61">
        <v>10.58</v>
      </c>
      <c r="M61">
        <v>43.95</v>
      </c>
      <c r="N61" s="135">
        <v>28.16</v>
      </c>
      <c r="O61" s="135">
        <v>28.17</v>
      </c>
      <c r="P61" s="135">
        <v>28.17</v>
      </c>
      <c r="Q61">
        <v>10.78</v>
      </c>
      <c r="R61">
        <v>84.9</v>
      </c>
      <c r="S61">
        <v>0</v>
      </c>
      <c r="T61">
        <v>110.32</v>
      </c>
      <c r="U61">
        <v>36.770000000000003</v>
      </c>
      <c r="V61">
        <v>36.78</v>
      </c>
      <c r="W61">
        <v>208.23</v>
      </c>
      <c r="X61">
        <v>41.64</v>
      </c>
      <c r="Y61">
        <v>71.02</v>
      </c>
      <c r="Z61">
        <v>39.56</v>
      </c>
      <c r="AA61">
        <v>20</v>
      </c>
      <c r="AB61">
        <v>10</v>
      </c>
    </row>
    <row r="62" spans="1:28">
      <c r="A62" t="s">
        <v>104</v>
      </c>
      <c r="B62" s="75">
        <v>130.6</v>
      </c>
      <c r="C62" s="75">
        <v>0</v>
      </c>
      <c r="D62" s="135">
        <f t="shared" si="0"/>
        <v>84.5</v>
      </c>
      <c r="E62" s="75"/>
      <c r="F62" s="78">
        <v>12.91</v>
      </c>
      <c r="G62" s="78">
        <v>12.91</v>
      </c>
      <c r="H62" s="78">
        <v>13.24</v>
      </c>
      <c r="I62">
        <v>70.64</v>
      </c>
      <c r="J62">
        <v>272.08</v>
      </c>
      <c r="K62">
        <v>77.39</v>
      </c>
      <c r="L62">
        <v>10.58</v>
      </c>
      <c r="M62">
        <v>43.99</v>
      </c>
      <c r="N62" s="135">
        <v>28.16</v>
      </c>
      <c r="O62" s="135">
        <v>28.17</v>
      </c>
      <c r="P62" s="135">
        <v>28.17</v>
      </c>
      <c r="Q62">
        <v>10.78</v>
      </c>
      <c r="R62">
        <v>82.94</v>
      </c>
      <c r="S62">
        <v>0</v>
      </c>
      <c r="T62">
        <v>110.19</v>
      </c>
      <c r="U62">
        <v>36.729999999999997</v>
      </c>
      <c r="V62">
        <v>36.729999999999997</v>
      </c>
      <c r="W62">
        <v>201.43</v>
      </c>
      <c r="X62">
        <v>40.28</v>
      </c>
      <c r="Y62">
        <v>68.88</v>
      </c>
      <c r="Z62">
        <v>38.22</v>
      </c>
      <c r="AA62">
        <v>20</v>
      </c>
      <c r="AB62">
        <v>10</v>
      </c>
    </row>
    <row r="63" spans="1:28">
      <c r="A63" t="s">
        <v>105</v>
      </c>
      <c r="B63" s="75">
        <v>130.6</v>
      </c>
      <c r="C63" s="75">
        <v>0</v>
      </c>
      <c r="D63" s="135">
        <f t="shared" si="0"/>
        <v>84.5</v>
      </c>
      <c r="E63" s="75"/>
      <c r="F63" s="78">
        <v>12.41</v>
      </c>
      <c r="G63" s="78">
        <v>12.41</v>
      </c>
      <c r="H63" s="78">
        <v>12.71</v>
      </c>
      <c r="I63">
        <v>70.64</v>
      </c>
      <c r="J63">
        <v>272.08</v>
      </c>
      <c r="K63">
        <v>77.39</v>
      </c>
      <c r="L63">
        <v>10.7</v>
      </c>
      <c r="M63">
        <v>43.85</v>
      </c>
      <c r="N63" s="135">
        <v>28.16</v>
      </c>
      <c r="O63" s="135">
        <v>28.17</v>
      </c>
      <c r="P63" s="135">
        <v>28.17</v>
      </c>
      <c r="Q63">
        <v>10.78</v>
      </c>
      <c r="R63">
        <v>61.52</v>
      </c>
      <c r="S63">
        <v>0</v>
      </c>
      <c r="T63">
        <v>110.43</v>
      </c>
      <c r="U63">
        <v>36.81</v>
      </c>
      <c r="V63">
        <v>36.82</v>
      </c>
      <c r="W63">
        <v>195.2</v>
      </c>
      <c r="X63">
        <v>39.04</v>
      </c>
      <c r="Y63">
        <v>64.459999999999994</v>
      </c>
      <c r="Z63">
        <v>40.340000000000003</v>
      </c>
      <c r="AA63">
        <v>20</v>
      </c>
      <c r="AB63">
        <v>10</v>
      </c>
    </row>
    <row r="64" spans="1:28">
      <c r="A64" t="s">
        <v>106</v>
      </c>
      <c r="B64" s="75">
        <v>130.6</v>
      </c>
      <c r="C64" s="75">
        <v>0</v>
      </c>
      <c r="D64" s="135">
        <f t="shared" si="0"/>
        <v>84.5</v>
      </c>
      <c r="E64" s="75"/>
      <c r="F64" s="78">
        <v>11.78</v>
      </c>
      <c r="G64" s="78">
        <v>11.78</v>
      </c>
      <c r="H64" s="78">
        <v>12.07</v>
      </c>
      <c r="I64">
        <v>70.64</v>
      </c>
      <c r="J64">
        <v>272.08</v>
      </c>
      <c r="K64">
        <v>77.39</v>
      </c>
      <c r="L64">
        <v>10.7</v>
      </c>
      <c r="M64">
        <v>43.96</v>
      </c>
      <c r="N64" s="135">
        <v>28.16</v>
      </c>
      <c r="O64" s="135">
        <v>28.17</v>
      </c>
      <c r="P64" s="135">
        <v>28.17</v>
      </c>
      <c r="Q64">
        <v>10.78</v>
      </c>
      <c r="R64">
        <v>57.65</v>
      </c>
      <c r="S64">
        <v>0</v>
      </c>
      <c r="T64">
        <v>110.41</v>
      </c>
      <c r="U64">
        <v>36.799999999999997</v>
      </c>
      <c r="V64">
        <v>36.81</v>
      </c>
      <c r="W64">
        <v>187.52</v>
      </c>
      <c r="X64">
        <v>37.5</v>
      </c>
      <c r="Y64">
        <v>60.94</v>
      </c>
      <c r="Z64">
        <v>38.200000000000003</v>
      </c>
      <c r="AA64">
        <v>23.33</v>
      </c>
      <c r="AB64">
        <v>11.67</v>
      </c>
    </row>
    <row r="65" spans="1:28">
      <c r="A65" t="s">
        <v>107</v>
      </c>
      <c r="B65" s="75">
        <v>130.6</v>
      </c>
      <c r="C65" s="75">
        <v>0</v>
      </c>
      <c r="D65" s="135">
        <f t="shared" si="0"/>
        <v>84.5</v>
      </c>
      <c r="E65" s="75"/>
      <c r="F65" s="78">
        <v>11.2</v>
      </c>
      <c r="G65" s="78">
        <v>11.2</v>
      </c>
      <c r="H65" s="78">
        <v>11.48</v>
      </c>
      <c r="I65">
        <v>70.64</v>
      </c>
      <c r="J65">
        <v>272.08</v>
      </c>
      <c r="K65">
        <v>77.39</v>
      </c>
      <c r="L65">
        <v>10.7</v>
      </c>
      <c r="M65">
        <v>43.85</v>
      </c>
      <c r="N65" s="135">
        <v>28.16</v>
      </c>
      <c r="O65" s="135">
        <v>28.17</v>
      </c>
      <c r="P65" s="135">
        <v>28.17</v>
      </c>
      <c r="Q65">
        <v>10.78</v>
      </c>
      <c r="R65">
        <v>57.51</v>
      </c>
      <c r="S65">
        <v>0</v>
      </c>
      <c r="T65">
        <v>110.46</v>
      </c>
      <c r="U65">
        <v>36.82</v>
      </c>
      <c r="V65">
        <v>36.82</v>
      </c>
      <c r="W65">
        <v>196.04</v>
      </c>
      <c r="X65">
        <v>39.21</v>
      </c>
      <c r="Y65">
        <v>57.43</v>
      </c>
      <c r="Z65">
        <v>36.47</v>
      </c>
      <c r="AA65">
        <v>23.33</v>
      </c>
      <c r="AB65">
        <v>11.67</v>
      </c>
    </row>
    <row r="66" spans="1:28">
      <c r="A66" t="s">
        <v>108</v>
      </c>
      <c r="B66" s="75">
        <v>130.6</v>
      </c>
      <c r="C66" s="75">
        <v>0</v>
      </c>
      <c r="D66" s="135">
        <f t="shared" si="0"/>
        <v>84.5</v>
      </c>
      <c r="E66" s="75"/>
      <c r="F66" s="78">
        <v>10.42</v>
      </c>
      <c r="G66" s="78">
        <v>10.42</v>
      </c>
      <c r="H66" s="78">
        <v>10.68</v>
      </c>
      <c r="I66">
        <v>70.64</v>
      </c>
      <c r="J66">
        <v>272.08</v>
      </c>
      <c r="K66">
        <v>77.39</v>
      </c>
      <c r="L66">
        <v>10.7</v>
      </c>
      <c r="M66">
        <v>43.9</v>
      </c>
      <c r="N66" s="135">
        <v>28.16</v>
      </c>
      <c r="O66" s="135">
        <v>28.17</v>
      </c>
      <c r="P66" s="135">
        <v>28.17</v>
      </c>
      <c r="Q66">
        <v>10.78</v>
      </c>
      <c r="R66">
        <v>56.05</v>
      </c>
      <c r="S66">
        <v>0</v>
      </c>
      <c r="T66">
        <v>111.47</v>
      </c>
      <c r="U66">
        <v>37.159999999999997</v>
      </c>
      <c r="V66">
        <v>37.15</v>
      </c>
      <c r="W66">
        <v>187.77</v>
      </c>
      <c r="X66">
        <v>37.549999999999997</v>
      </c>
      <c r="Y66">
        <v>53.52</v>
      </c>
      <c r="Z66">
        <v>34.51</v>
      </c>
      <c r="AA66">
        <v>26.67</v>
      </c>
      <c r="AB66">
        <v>13.33</v>
      </c>
    </row>
    <row r="67" spans="1:28">
      <c r="A67" t="s">
        <v>109</v>
      </c>
      <c r="B67" s="75">
        <v>130.6</v>
      </c>
      <c r="C67" s="75">
        <v>0</v>
      </c>
      <c r="D67" s="135">
        <f t="shared" si="0"/>
        <v>84.5</v>
      </c>
      <c r="E67" s="75"/>
      <c r="F67" s="78">
        <v>9.74</v>
      </c>
      <c r="G67" s="78">
        <v>9.74</v>
      </c>
      <c r="H67" s="78">
        <v>9.98</v>
      </c>
      <c r="I67">
        <v>70.64</v>
      </c>
      <c r="J67">
        <v>272.08</v>
      </c>
      <c r="K67">
        <v>77.39</v>
      </c>
      <c r="L67">
        <v>10.7</v>
      </c>
      <c r="M67">
        <v>43.98</v>
      </c>
      <c r="N67" s="135">
        <v>28.16</v>
      </c>
      <c r="O67" s="135">
        <v>28.17</v>
      </c>
      <c r="P67" s="135">
        <v>28.17</v>
      </c>
      <c r="Q67">
        <v>10.78</v>
      </c>
      <c r="R67">
        <v>54.17</v>
      </c>
      <c r="S67">
        <v>0</v>
      </c>
      <c r="T67">
        <v>111.49</v>
      </c>
      <c r="U67">
        <v>37.159999999999997</v>
      </c>
      <c r="V67">
        <v>37.159999999999997</v>
      </c>
      <c r="W67">
        <v>171.95</v>
      </c>
      <c r="X67">
        <v>34.39</v>
      </c>
      <c r="Y67">
        <v>49.92</v>
      </c>
      <c r="Z67">
        <v>31.43</v>
      </c>
      <c r="AA67">
        <v>80</v>
      </c>
      <c r="AB67">
        <v>40</v>
      </c>
    </row>
    <row r="68" spans="1:28">
      <c r="A68" t="s">
        <v>110</v>
      </c>
      <c r="B68" s="75">
        <v>130.6</v>
      </c>
      <c r="C68" s="75">
        <v>0</v>
      </c>
      <c r="D68" s="135">
        <f t="shared" ref="D68:D98" si="1">N68+O68+P68</f>
        <v>84.5</v>
      </c>
      <c r="E68" s="75"/>
      <c r="F68" s="78">
        <v>8.85</v>
      </c>
      <c r="G68" s="78">
        <v>8.85</v>
      </c>
      <c r="H68" s="78">
        <v>9.07</v>
      </c>
      <c r="I68">
        <v>70.64</v>
      </c>
      <c r="J68">
        <v>272.08</v>
      </c>
      <c r="K68">
        <v>101.34</v>
      </c>
      <c r="L68">
        <v>10.7</v>
      </c>
      <c r="M68">
        <v>43.88</v>
      </c>
      <c r="N68" s="135">
        <v>31.76</v>
      </c>
      <c r="O68" s="135">
        <v>20.98</v>
      </c>
      <c r="P68" s="135">
        <v>31.76</v>
      </c>
      <c r="Q68">
        <v>10.78</v>
      </c>
      <c r="R68">
        <v>54.06</v>
      </c>
      <c r="S68">
        <v>0</v>
      </c>
      <c r="T68">
        <v>110.25</v>
      </c>
      <c r="U68">
        <v>36.75</v>
      </c>
      <c r="V68">
        <v>36.74</v>
      </c>
      <c r="W68">
        <v>152.58000000000001</v>
      </c>
      <c r="X68">
        <v>30.52</v>
      </c>
      <c r="Y68">
        <v>42.48</v>
      </c>
      <c r="Z68">
        <v>28.4</v>
      </c>
      <c r="AA68">
        <v>76.67</v>
      </c>
      <c r="AB68">
        <v>38.33</v>
      </c>
    </row>
    <row r="69" spans="1:28">
      <c r="A69" t="s">
        <v>111</v>
      </c>
      <c r="B69" s="75">
        <v>130.6</v>
      </c>
      <c r="C69" s="75">
        <v>0</v>
      </c>
      <c r="D69" s="135">
        <f t="shared" si="1"/>
        <v>75.330000000000013</v>
      </c>
      <c r="E69" s="75"/>
      <c r="F69" s="78">
        <v>7.94</v>
      </c>
      <c r="G69" s="78">
        <v>7.94</v>
      </c>
      <c r="H69" s="78">
        <v>8.14</v>
      </c>
      <c r="I69">
        <v>66.459999999999994</v>
      </c>
      <c r="J69">
        <v>272.08</v>
      </c>
      <c r="K69">
        <v>101.34</v>
      </c>
      <c r="L69">
        <v>10.7</v>
      </c>
      <c r="M69">
        <v>43.95</v>
      </c>
      <c r="N69" s="135">
        <v>27.67</v>
      </c>
      <c r="O69" s="135">
        <v>19.98</v>
      </c>
      <c r="P69" s="135">
        <v>27.68</v>
      </c>
      <c r="Q69">
        <v>10.78</v>
      </c>
      <c r="R69">
        <v>50.78</v>
      </c>
      <c r="S69">
        <v>0</v>
      </c>
      <c r="T69">
        <v>110.85</v>
      </c>
      <c r="U69">
        <v>36.950000000000003</v>
      </c>
      <c r="V69">
        <v>36.94</v>
      </c>
      <c r="W69">
        <v>133.08000000000001</v>
      </c>
      <c r="X69">
        <v>26.62</v>
      </c>
      <c r="Y69">
        <v>37.92</v>
      </c>
      <c r="Z69">
        <v>25.59</v>
      </c>
      <c r="AA69">
        <v>70</v>
      </c>
      <c r="AB69">
        <v>35</v>
      </c>
    </row>
    <row r="70" spans="1:28">
      <c r="A70" t="s">
        <v>112</v>
      </c>
      <c r="B70" s="75">
        <v>149.94999999999999</v>
      </c>
      <c r="C70" s="75">
        <v>0</v>
      </c>
      <c r="D70" s="135">
        <f t="shared" si="1"/>
        <v>68</v>
      </c>
      <c r="E70" s="75"/>
      <c r="F70" s="78">
        <v>7</v>
      </c>
      <c r="G70" s="78">
        <v>7</v>
      </c>
      <c r="H70" s="78">
        <v>7.17</v>
      </c>
      <c r="I70">
        <v>66.459999999999994</v>
      </c>
      <c r="J70">
        <v>272.08</v>
      </c>
      <c r="K70">
        <v>101.34</v>
      </c>
      <c r="L70">
        <v>10.7</v>
      </c>
      <c r="M70">
        <v>43.85</v>
      </c>
      <c r="N70" s="135">
        <v>25.76</v>
      </c>
      <c r="O70" s="135">
        <v>16.48</v>
      </c>
      <c r="P70" s="135">
        <v>25.76</v>
      </c>
      <c r="Q70">
        <v>10.78</v>
      </c>
      <c r="R70">
        <v>41.04</v>
      </c>
      <c r="S70">
        <v>0</v>
      </c>
      <c r="T70">
        <v>102.15</v>
      </c>
      <c r="U70">
        <v>34.049999999999997</v>
      </c>
      <c r="V70">
        <v>34.06</v>
      </c>
      <c r="W70">
        <v>112.81</v>
      </c>
      <c r="X70">
        <v>22.56</v>
      </c>
      <c r="Y70">
        <v>32.83</v>
      </c>
      <c r="Z70">
        <v>22.87</v>
      </c>
      <c r="AA70">
        <v>60</v>
      </c>
      <c r="AB70">
        <v>30</v>
      </c>
    </row>
    <row r="71" spans="1:28">
      <c r="A71" t="s">
        <v>113</v>
      </c>
      <c r="B71" s="75">
        <v>167.06</v>
      </c>
      <c r="C71" s="75">
        <v>0</v>
      </c>
      <c r="D71" s="135">
        <f t="shared" si="1"/>
        <v>63.15</v>
      </c>
      <c r="E71" s="75"/>
      <c r="F71" s="78">
        <v>6.13</v>
      </c>
      <c r="G71" s="78">
        <v>6.13</v>
      </c>
      <c r="H71" s="78">
        <v>6.28</v>
      </c>
      <c r="I71">
        <v>83.53</v>
      </c>
      <c r="J71">
        <v>232.18</v>
      </c>
      <c r="K71">
        <v>101.34</v>
      </c>
      <c r="L71">
        <v>10.7</v>
      </c>
      <c r="M71">
        <v>43.84</v>
      </c>
      <c r="N71" s="135">
        <v>24.6</v>
      </c>
      <c r="O71" s="135">
        <v>13.95</v>
      </c>
      <c r="P71" s="135">
        <v>24.6</v>
      </c>
      <c r="Q71">
        <v>10.78</v>
      </c>
      <c r="R71">
        <v>31.29</v>
      </c>
      <c r="S71">
        <v>0</v>
      </c>
      <c r="T71">
        <v>101.28</v>
      </c>
      <c r="U71">
        <v>33.76</v>
      </c>
      <c r="V71">
        <v>33.76</v>
      </c>
      <c r="W71">
        <v>91.44</v>
      </c>
      <c r="X71">
        <v>18.29</v>
      </c>
      <c r="Y71">
        <v>27.53</v>
      </c>
      <c r="Z71">
        <v>20.16</v>
      </c>
      <c r="AA71">
        <v>53.34</v>
      </c>
      <c r="AB71">
        <v>26.66</v>
      </c>
    </row>
    <row r="72" spans="1:28">
      <c r="A72" t="s">
        <v>114</v>
      </c>
      <c r="B72" s="75">
        <v>140.27000000000001</v>
      </c>
      <c r="C72" s="75">
        <v>0</v>
      </c>
      <c r="D72" s="135">
        <f t="shared" si="1"/>
        <v>59.959999999999994</v>
      </c>
      <c r="E72" s="75"/>
      <c r="F72" s="78">
        <v>5.09</v>
      </c>
      <c r="G72" s="78">
        <v>5.09</v>
      </c>
      <c r="H72" s="78">
        <v>5.21</v>
      </c>
      <c r="I72">
        <v>116.2</v>
      </c>
      <c r="J72">
        <v>232.18</v>
      </c>
      <c r="K72">
        <v>101.34</v>
      </c>
      <c r="L72">
        <v>10.7</v>
      </c>
      <c r="M72">
        <v>44</v>
      </c>
      <c r="N72" s="135">
        <v>24.48</v>
      </c>
      <c r="O72" s="135">
        <v>10.99</v>
      </c>
      <c r="P72" s="135">
        <v>24.49</v>
      </c>
      <c r="Q72">
        <v>10.78</v>
      </c>
      <c r="R72">
        <v>19.600000000000001</v>
      </c>
      <c r="S72">
        <v>0</v>
      </c>
      <c r="T72">
        <v>100.32</v>
      </c>
      <c r="U72">
        <v>33.44</v>
      </c>
      <c r="V72">
        <v>33.44</v>
      </c>
      <c r="W72">
        <v>69.64</v>
      </c>
      <c r="X72">
        <v>13.93</v>
      </c>
      <c r="Y72">
        <v>22.37</v>
      </c>
      <c r="Z72">
        <v>16.18</v>
      </c>
      <c r="AA72">
        <v>46.67</v>
      </c>
      <c r="AB72">
        <v>23.33</v>
      </c>
    </row>
    <row r="73" spans="1:28">
      <c r="A73" t="s">
        <v>115</v>
      </c>
      <c r="B73" s="75">
        <v>149.94999999999999</v>
      </c>
      <c r="C73" s="75">
        <v>0</v>
      </c>
      <c r="D73" s="135">
        <f t="shared" si="1"/>
        <v>40.840000000000003</v>
      </c>
      <c r="E73" s="75"/>
      <c r="F73" s="78">
        <v>4.08</v>
      </c>
      <c r="G73" s="78">
        <v>4.08</v>
      </c>
      <c r="H73" s="78">
        <v>4.1900000000000004</v>
      </c>
      <c r="I73">
        <v>116.2</v>
      </c>
      <c r="J73">
        <v>272.08</v>
      </c>
      <c r="K73">
        <v>101.34</v>
      </c>
      <c r="L73">
        <v>10.7</v>
      </c>
      <c r="M73">
        <v>43.95</v>
      </c>
      <c r="N73" s="135">
        <v>17.32</v>
      </c>
      <c r="O73" s="135">
        <v>5.95</v>
      </c>
      <c r="P73" s="135">
        <v>17.57</v>
      </c>
      <c r="Q73">
        <v>10.78</v>
      </c>
      <c r="R73">
        <v>11.8</v>
      </c>
      <c r="S73">
        <v>0</v>
      </c>
      <c r="T73">
        <v>99.28</v>
      </c>
      <c r="U73">
        <v>33.090000000000003</v>
      </c>
      <c r="V73">
        <v>33.1</v>
      </c>
      <c r="W73">
        <v>48.27</v>
      </c>
      <c r="X73">
        <v>9.65</v>
      </c>
      <c r="Y73">
        <v>17.38</v>
      </c>
      <c r="Z73">
        <v>13.25</v>
      </c>
      <c r="AA73">
        <v>40</v>
      </c>
      <c r="AB73">
        <v>20</v>
      </c>
    </row>
    <row r="74" spans="1:28">
      <c r="A74" t="s">
        <v>116</v>
      </c>
      <c r="B74" s="75">
        <v>149.94999999999999</v>
      </c>
      <c r="C74" s="75">
        <v>0</v>
      </c>
      <c r="D74" s="135">
        <f t="shared" si="1"/>
        <v>22.53</v>
      </c>
      <c r="E74" s="75"/>
      <c r="F74" s="78">
        <v>3.23</v>
      </c>
      <c r="G74" s="78">
        <v>3.23</v>
      </c>
      <c r="H74" s="78">
        <v>3.31</v>
      </c>
      <c r="I74">
        <v>116.2</v>
      </c>
      <c r="J74">
        <v>272.08</v>
      </c>
      <c r="K74">
        <v>101.34</v>
      </c>
      <c r="L74">
        <v>10.7</v>
      </c>
      <c r="M74">
        <v>43.92</v>
      </c>
      <c r="N74" s="135">
        <v>9.7100000000000009</v>
      </c>
      <c r="O74" s="135">
        <v>2.97</v>
      </c>
      <c r="P74" s="135">
        <v>9.85</v>
      </c>
      <c r="Q74">
        <v>10.78</v>
      </c>
      <c r="R74">
        <v>11.7</v>
      </c>
      <c r="S74">
        <v>0</v>
      </c>
      <c r="T74">
        <v>98.21</v>
      </c>
      <c r="U74">
        <v>32.74</v>
      </c>
      <c r="V74">
        <v>32.729999999999997</v>
      </c>
      <c r="W74">
        <v>36.39</v>
      </c>
      <c r="X74">
        <v>7.28</v>
      </c>
      <c r="Y74">
        <v>16.350000000000001</v>
      </c>
      <c r="Z74">
        <v>9.27</v>
      </c>
      <c r="AA74">
        <v>33.33</v>
      </c>
      <c r="AB74">
        <v>16.670000000000002</v>
      </c>
    </row>
    <row r="75" spans="1:28">
      <c r="A75" t="s">
        <v>117</v>
      </c>
      <c r="B75" s="75">
        <v>149.94999999999999</v>
      </c>
      <c r="C75" s="75">
        <v>0</v>
      </c>
      <c r="D75" s="135">
        <f t="shared" si="1"/>
        <v>0</v>
      </c>
      <c r="E75" s="75"/>
      <c r="F75" s="78">
        <v>2.4700000000000002</v>
      </c>
      <c r="G75" s="78">
        <v>2.4700000000000002</v>
      </c>
      <c r="H75" s="78">
        <v>2.52</v>
      </c>
      <c r="I75">
        <v>116.2</v>
      </c>
      <c r="J75">
        <v>272.08</v>
      </c>
      <c r="K75">
        <v>101.34</v>
      </c>
      <c r="L75">
        <v>10.7</v>
      </c>
      <c r="M75">
        <v>43.98</v>
      </c>
      <c r="N75" s="135">
        <v>0</v>
      </c>
      <c r="O75" s="135">
        <v>0</v>
      </c>
      <c r="P75" s="135">
        <v>0</v>
      </c>
      <c r="Q75">
        <v>10.78</v>
      </c>
      <c r="R75">
        <v>11.68</v>
      </c>
      <c r="S75">
        <v>0</v>
      </c>
      <c r="T75">
        <v>97.31</v>
      </c>
      <c r="U75">
        <v>32.44</v>
      </c>
      <c r="V75">
        <v>32.43</v>
      </c>
      <c r="W75">
        <v>26.74</v>
      </c>
      <c r="X75">
        <v>5.35</v>
      </c>
      <c r="Y75">
        <v>13.67</v>
      </c>
      <c r="Z75">
        <v>5.61</v>
      </c>
      <c r="AA75">
        <v>26.67</v>
      </c>
      <c r="AB75">
        <v>13.33</v>
      </c>
    </row>
    <row r="76" spans="1:28">
      <c r="A76" t="s">
        <v>118</v>
      </c>
      <c r="B76" s="75">
        <v>149.94999999999999</v>
      </c>
      <c r="C76" s="75">
        <v>0</v>
      </c>
      <c r="D76" s="135">
        <f t="shared" si="1"/>
        <v>0</v>
      </c>
      <c r="E76" s="75"/>
      <c r="F76" s="78">
        <v>1.8</v>
      </c>
      <c r="G76" s="78">
        <v>1.8</v>
      </c>
      <c r="H76" s="78">
        <v>1.84</v>
      </c>
      <c r="I76">
        <v>116.2</v>
      </c>
      <c r="J76">
        <v>272.08</v>
      </c>
      <c r="K76">
        <v>101.34</v>
      </c>
      <c r="L76">
        <v>10.7</v>
      </c>
      <c r="M76">
        <v>43.98</v>
      </c>
      <c r="N76" s="135">
        <v>0</v>
      </c>
      <c r="O76" s="135">
        <v>0</v>
      </c>
      <c r="P76" s="135">
        <v>0</v>
      </c>
      <c r="Q76">
        <v>10.78</v>
      </c>
      <c r="R76">
        <v>11.26</v>
      </c>
      <c r="S76">
        <v>0</v>
      </c>
      <c r="T76">
        <v>96.26</v>
      </c>
      <c r="U76">
        <v>32.090000000000003</v>
      </c>
      <c r="V76">
        <v>32.08</v>
      </c>
      <c r="W76">
        <v>18.57</v>
      </c>
      <c r="X76">
        <v>3.71</v>
      </c>
      <c r="Y76">
        <v>10.19</v>
      </c>
      <c r="Z76">
        <v>2.5099999999999998</v>
      </c>
      <c r="AA76">
        <v>20</v>
      </c>
      <c r="AB76">
        <v>10</v>
      </c>
    </row>
    <row r="77" spans="1:28">
      <c r="A77" t="s">
        <v>119</v>
      </c>
      <c r="B77" s="75">
        <v>186.41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116.2</v>
      </c>
      <c r="J77">
        <v>272.08</v>
      </c>
      <c r="K77">
        <v>101.34</v>
      </c>
      <c r="L77">
        <v>10.7</v>
      </c>
      <c r="M77">
        <v>43.93</v>
      </c>
      <c r="N77" s="135">
        <v>0</v>
      </c>
      <c r="O77" s="135">
        <v>0</v>
      </c>
      <c r="P77" s="135">
        <v>0</v>
      </c>
      <c r="Q77">
        <v>10.78</v>
      </c>
      <c r="R77">
        <v>9.75</v>
      </c>
      <c r="S77">
        <v>0</v>
      </c>
      <c r="T77">
        <v>91.07</v>
      </c>
      <c r="U77">
        <v>30.36</v>
      </c>
      <c r="V77">
        <v>30.36</v>
      </c>
      <c r="W77">
        <v>11.88</v>
      </c>
      <c r="X77">
        <v>2.37</v>
      </c>
      <c r="Y77">
        <v>7.36</v>
      </c>
      <c r="Z77">
        <v>0</v>
      </c>
      <c r="AA77">
        <v>13.33</v>
      </c>
      <c r="AB77">
        <v>6.67</v>
      </c>
    </row>
    <row r="78" spans="1:28">
      <c r="A78" t="s">
        <v>120</v>
      </c>
      <c r="B78" s="75">
        <v>186.41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116.2</v>
      </c>
      <c r="J78">
        <v>272.08</v>
      </c>
      <c r="K78">
        <v>101.34</v>
      </c>
      <c r="L78">
        <v>10.7</v>
      </c>
      <c r="M78">
        <v>43.92</v>
      </c>
      <c r="N78" s="135">
        <v>0</v>
      </c>
      <c r="O78" s="135">
        <v>0</v>
      </c>
      <c r="P78" s="135">
        <v>0</v>
      </c>
      <c r="Q78">
        <v>10.78</v>
      </c>
      <c r="R78">
        <v>7.88</v>
      </c>
      <c r="S78">
        <v>0</v>
      </c>
      <c r="T78">
        <v>89.42</v>
      </c>
      <c r="U78">
        <v>29.81</v>
      </c>
      <c r="V78">
        <v>29.8</v>
      </c>
      <c r="W78">
        <v>6.68</v>
      </c>
      <c r="X78">
        <v>1.34</v>
      </c>
      <c r="Y78">
        <v>5.15</v>
      </c>
      <c r="Z78">
        <v>0</v>
      </c>
      <c r="AA78">
        <v>6.67</v>
      </c>
      <c r="AB78">
        <v>3.33</v>
      </c>
    </row>
    <row r="79" spans="1:28">
      <c r="A79" t="s">
        <v>121</v>
      </c>
      <c r="B79" s="75">
        <v>261.77999999999997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116.2</v>
      </c>
      <c r="J79">
        <v>272.08</v>
      </c>
      <c r="K79">
        <v>101.34</v>
      </c>
      <c r="L79">
        <v>10.7</v>
      </c>
      <c r="M79">
        <v>43.99</v>
      </c>
      <c r="N79" s="135">
        <v>0</v>
      </c>
      <c r="O79" s="135">
        <v>0</v>
      </c>
      <c r="P79" s="135">
        <v>0</v>
      </c>
      <c r="Q79">
        <v>10.78</v>
      </c>
      <c r="R79">
        <v>5.86</v>
      </c>
      <c r="S79">
        <v>0</v>
      </c>
      <c r="T79">
        <v>88.01</v>
      </c>
      <c r="U79">
        <v>29.34</v>
      </c>
      <c r="V79">
        <v>29.33</v>
      </c>
      <c r="W79">
        <v>2.98</v>
      </c>
      <c r="X79">
        <v>0.59</v>
      </c>
      <c r="Y79">
        <v>3.3</v>
      </c>
      <c r="Z79">
        <v>0</v>
      </c>
      <c r="AA79">
        <v>3.34</v>
      </c>
      <c r="AB79">
        <v>1.67</v>
      </c>
    </row>
    <row r="80" spans="1:28">
      <c r="A80" t="s">
        <v>122</v>
      </c>
      <c r="B80" s="75">
        <v>261.77999999999997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116.2</v>
      </c>
      <c r="J80">
        <v>272.08</v>
      </c>
      <c r="K80">
        <v>101.34</v>
      </c>
      <c r="L80">
        <v>10.7</v>
      </c>
      <c r="M80">
        <v>43.88</v>
      </c>
      <c r="N80" s="135">
        <v>0</v>
      </c>
      <c r="O80" s="135">
        <v>0</v>
      </c>
      <c r="P80" s="135">
        <v>0</v>
      </c>
      <c r="Q80">
        <v>10.78</v>
      </c>
      <c r="R80">
        <v>4.01</v>
      </c>
      <c r="S80">
        <v>0</v>
      </c>
      <c r="T80">
        <v>88.65</v>
      </c>
      <c r="U80">
        <v>29.55</v>
      </c>
      <c r="V80">
        <v>29.55</v>
      </c>
      <c r="W80">
        <v>0.75</v>
      </c>
      <c r="X80">
        <v>0.15</v>
      </c>
      <c r="Y80">
        <v>1.33</v>
      </c>
      <c r="Z80">
        <v>0</v>
      </c>
      <c r="AA80">
        <v>1.1499999999999999</v>
      </c>
      <c r="AB80">
        <v>0.56999999999999995</v>
      </c>
    </row>
    <row r="81" spans="1:28">
      <c r="A81" t="s">
        <v>123</v>
      </c>
      <c r="B81" s="75">
        <v>261.77999999999997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116.2</v>
      </c>
      <c r="J81">
        <v>272.08</v>
      </c>
      <c r="K81">
        <v>101.34</v>
      </c>
      <c r="L81">
        <v>10.7</v>
      </c>
      <c r="M81">
        <v>43.96</v>
      </c>
      <c r="N81" s="135">
        <v>0</v>
      </c>
      <c r="O81" s="135">
        <v>0</v>
      </c>
      <c r="P81" s="135">
        <v>0</v>
      </c>
      <c r="Q81">
        <v>10.78</v>
      </c>
      <c r="R81">
        <v>0</v>
      </c>
      <c r="S81">
        <v>0</v>
      </c>
      <c r="T81">
        <v>88.21</v>
      </c>
      <c r="U81">
        <v>29.4</v>
      </c>
      <c r="V81">
        <v>29.41</v>
      </c>
      <c r="W81">
        <v>0</v>
      </c>
      <c r="X81">
        <v>0</v>
      </c>
      <c r="Y81">
        <v>0</v>
      </c>
      <c r="Z81">
        <v>0</v>
      </c>
      <c r="AA81">
        <v>0.11</v>
      </c>
      <c r="AB81">
        <v>0.05</v>
      </c>
    </row>
    <row r="82" spans="1:28">
      <c r="A82" t="s">
        <v>124</v>
      </c>
      <c r="B82" s="75">
        <v>261.77999999999997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116.2</v>
      </c>
      <c r="J82">
        <v>272.08</v>
      </c>
      <c r="K82">
        <v>101.34</v>
      </c>
      <c r="L82">
        <v>10.7</v>
      </c>
      <c r="M82">
        <v>43.82</v>
      </c>
      <c r="N82" s="135">
        <v>0</v>
      </c>
      <c r="O82" s="135">
        <v>0</v>
      </c>
      <c r="P82" s="135">
        <v>0</v>
      </c>
      <c r="Q82">
        <v>10.78</v>
      </c>
      <c r="R82">
        <v>0</v>
      </c>
      <c r="S82">
        <v>0</v>
      </c>
      <c r="T82">
        <v>85.49</v>
      </c>
      <c r="U82">
        <v>28.5</v>
      </c>
      <c r="V82">
        <v>28.49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261.77999999999997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116.2</v>
      </c>
      <c r="J83">
        <v>272.08</v>
      </c>
      <c r="K83">
        <v>101.34</v>
      </c>
      <c r="L83">
        <v>10.7</v>
      </c>
      <c r="M83">
        <v>43.86</v>
      </c>
      <c r="N83" s="135">
        <v>0</v>
      </c>
      <c r="O83" s="135">
        <v>0</v>
      </c>
      <c r="P83" s="135">
        <v>0</v>
      </c>
      <c r="Q83">
        <v>10.78</v>
      </c>
      <c r="R83">
        <v>0</v>
      </c>
      <c r="S83">
        <v>0</v>
      </c>
      <c r="T83">
        <v>66.290000000000006</v>
      </c>
      <c r="U83">
        <v>22.1</v>
      </c>
      <c r="V83">
        <v>22.09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261.77999999999997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116.2</v>
      </c>
      <c r="J84">
        <v>272.08</v>
      </c>
      <c r="K84">
        <v>101.34</v>
      </c>
      <c r="L84">
        <v>10.7</v>
      </c>
      <c r="M84">
        <v>43.91</v>
      </c>
      <c r="N84" s="135">
        <v>0</v>
      </c>
      <c r="O84" s="135">
        <v>0</v>
      </c>
      <c r="P84" s="135">
        <v>0</v>
      </c>
      <c r="Q84">
        <v>10.78</v>
      </c>
      <c r="R84">
        <v>0</v>
      </c>
      <c r="S84">
        <v>0</v>
      </c>
      <c r="T84">
        <v>65.069999999999993</v>
      </c>
      <c r="U84">
        <v>21.69</v>
      </c>
      <c r="V84">
        <v>21.68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261.77999999999997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116.2</v>
      </c>
      <c r="J85">
        <v>272.08</v>
      </c>
      <c r="K85">
        <v>101.34</v>
      </c>
      <c r="L85">
        <v>10.7</v>
      </c>
      <c r="M85">
        <v>43.96</v>
      </c>
      <c r="N85" s="135">
        <v>0</v>
      </c>
      <c r="O85" s="135">
        <v>0</v>
      </c>
      <c r="P85" s="135">
        <v>0</v>
      </c>
      <c r="Q85">
        <v>10.78</v>
      </c>
      <c r="R85">
        <v>0</v>
      </c>
      <c r="S85">
        <v>0</v>
      </c>
      <c r="T85">
        <v>64.94</v>
      </c>
      <c r="U85">
        <v>21.65</v>
      </c>
      <c r="V85">
        <v>21.64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261.77999999999997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116.2</v>
      </c>
      <c r="J86">
        <v>272.08</v>
      </c>
      <c r="K86">
        <v>101.34</v>
      </c>
      <c r="L86">
        <v>10.7</v>
      </c>
      <c r="M86">
        <v>43.83</v>
      </c>
      <c r="N86" s="135">
        <v>0</v>
      </c>
      <c r="O86" s="135">
        <v>0</v>
      </c>
      <c r="P86" s="135">
        <v>0</v>
      </c>
      <c r="Q86">
        <v>10.78</v>
      </c>
      <c r="R86">
        <v>0</v>
      </c>
      <c r="S86">
        <v>0</v>
      </c>
      <c r="T86">
        <v>64.040000000000006</v>
      </c>
      <c r="U86">
        <v>21.35</v>
      </c>
      <c r="V86">
        <v>21.33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261.77999999999997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116.2</v>
      </c>
      <c r="J87">
        <v>272.08</v>
      </c>
      <c r="K87">
        <v>101.34</v>
      </c>
      <c r="L87">
        <v>10.7</v>
      </c>
      <c r="M87">
        <v>43.89</v>
      </c>
      <c r="N87" s="135">
        <v>0</v>
      </c>
      <c r="O87" s="135">
        <v>0</v>
      </c>
      <c r="P87" s="135">
        <v>0</v>
      </c>
      <c r="Q87">
        <v>10.78</v>
      </c>
      <c r="R87">
        <v>0</v>
      </c>
      <c r="S87">
        <v>0</v>
      </c>
      <c r="T87">
        <v>63.65</v>
      </c>
      <c r="U87">
        <v>21.22</v>
      </c>
      <c r="V87">
        <v>21.22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261.77999999999997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116.2</v>
      </c>
      <c r="J88">
        <v>272.08</v>
      </c>
      <c r="K88">
        <v>101.34</v>
      </c>
      <c r="L88">
        <v>10.7</v>
      </c>
      <c r="M88">
        <v>43.97</v>
      </c>
      <c r="N88" s="135">
        <v>0</v>
      </c>
      <c r="O88" s="135">
        <v>0</v>
      </c>
      <c r="P88" s="135">
        <v>0</v>
      </c>
      <c r="Q88">
        <v>10.78</v>
      </c>
      <c r="R88">
        <v>0</v>
      </c>
      <c r="S88">
        <v>0</v>
      </c>
      <c r="T88">
        <v>53.4</v>
      </c>
      <c r="U88">
        <v>17.8</v>
      </c>
      <c r="V88">
        <v>17.79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261.77999999999997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116.2</v>
      </c>
      <c r="J89">
        <v>272.08</v>
      </c>
      <c r="K89">
        <v>101.34</v>
      </c>
      <c r="L89">
        <v>10.7</v>
      </c>
      <c r="M89">
        <v>43.93</v>
      </c>
      <c r="N89" s="135">
        <v>0</v>
      </c>
      <c r="O89" s="135">
        <v>0</v>
      </c>
      <c r="P89" s="135">
        <v>0</v>
      </c>
      <c r="Q89">
        <v>10.78</v>
      </c>
      <c r="R89">
        <v>0</v>
      </c>
      <c r="S89">
        <v>0</v>
      </c>
      <c r="T89">
        <v>53.21</v>
      </c>
      <c r="U89">
        <v>17.739999999999998</v>
      </c>
      <c r="V89">
        <v>17.73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261.77999999999997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116.2</v>
      </c>
      <c r="J90">
        <v>272.08</v>
      </c>
      <c r="K90">
        <v>101.34</v>
      </c>
      <c r="L90">
        <v>10.7</v>
      </c>
      <c r="M90">
        <v>43.98</v>
      </c>
      <c r="N90" s="135">
        <v>0</v>
      </c>
      <c r="O90" s="135">
        <v>0</v>
      </c>
      <c r="P90" s="135">
        <v>0</v>
      </c>
      <c r="Q90">
        <v>10.78</v>
      </c>
      <c r="R90">
        <v>0</v>
      </c>
      <c r="S90">
        <v>0</v>
      </c>
      <c r="T90">
        <v>52.4</v>
      </c>
      <c r="U90">
        <v>17.47</v>
      </c>
      <c r="V90">
        <v>17.45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261.77999999999997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116.2</v>
      </c>
      <c r="J91">
        <v>272.08</v>
      </c>
      <c r="K91">
        <v>101.34</v>
      </c>
      <c r="L91">
        <v>10.7</v>
      </c>
      <c r="M91">
        <v>43.95</v>
      </c>
      <c r="N91" s="135">
        <v>0</v>
      </c>
      <c r="O91" s="135">
        <v>0</v>
      </c>
      <c r="P91" s="135">
        <v>0</v>
      </c>
      <c r="Q91">
        <v>10.78</v>
      </c>
      <c r="R91">
        <v>0</v>
      </c>
      <c r="S91">
        <v>0</v>
      </c>
      <c r="T91">
        <v>50.79</v>
      </c>
      <c r="U91">
        <v>16.93</v>
      </c>
      <c r="V91">
        <v>16.93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261.77999999999997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116.2</v>
      </c>
      <c r="J92">
        <v>272.08</v>
      </c>
      <c r="K92">
        <v>101.34</v>
      </c>
      <c r="L92">
        <v>10.7</v>
      </c>
      <c r="M92">
        <v>43.99</v>
      </c>
      <c r="N92" s="135">
        <v>0</v>
      </c>
      <c r="O92" s="135">
        <v>0</v>
      </c>
      <c r="P92" s="135">
        <v>0</v>
      </c>
      <c r="Q92">
        <v>10.78</v>
      </c>
      <c r="R92">
        <v>0</v>
      </c>
      <c r="S92">
        <v>0</v>
      </c>
      <c r="T92">
        <v>79.31</v>
      </c>
      <c r="U92">
        <v>26.44</v>
      </c>
      <c r="V92">
        <v>26.43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261.77999999999997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116.2</v>
      </c>
      <c r="J93">
        <v>272.08</v>
      </c>
      <c r="K93">
        <v>101.34</v>
      </c>
      <c r="L93">
        <v>10.7</v>
      </c>
      <c r="M93">
        <v>43.96</v>
      </c>
      <c r="N93" s="135">
        <v>0</v>
      </c>
      <c r="O93" s="135">
        <v>0</v>
      </c>
      <c r="P93" s="135">
        <v>0</v>
      </c>
      <c r="Q93">
        <v>10.78</v>
      </c>
      <c r="R93">
        <v>0</v>
      </c>
      <c r="S93">
        <v>0</v>
      </c>
      <c r="T93">
        <v>78.349999999999994</v>
      </c>
      <c r="U93">
        <v>26.12</v>
      </c>
      <c r="V93">
        <v>26.11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261.77999999999997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116.2</v>
      </c>
      <c r="J94">
        <v>272.08</v>
      </c>
      <c r="K94">
        <v>101.34</v>
      </c>
      <c r="L94">
        <v>10.7</v>
      </c>
      <c r="M94">
        <v>43.92</v>
      </c>
      <c r="N94" s="135">
        <v>0</v>
      </c>
      <c r="O94" s="135">
        <v>0</v>
      </c>
      <c r="P94" s="135">
        <v>0</v>
      </c>
      <c r="Q94">
        <v>10.78</v>
      </c>
      <c r="R94">
        <v>0</v>
      </c>
      <c r="S94">
        <v>0</v>
      </c>
      <c r="T94">
        <v>78.25</v>
      </c>
      <c r="U94">
        <v>26.08</v>
      </c>
      <c r="V94">
        <v>26.1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261.77999999999997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116.2</v>
      </c>
      <c r="J95">
        <v>272.08</v>
      </c>
      <c r="K95">
        <v>101.34</v>
      </c>
      <c r="L95">
        <v>10.7</v>
      </c>
      <c r="M95">
        <v>43.96</v>
      </c>
      <c r="N95" s="135">
        <v>0</v>
      </c>
      <c r="O95" s="135">
        <v>0</v>
      </c>
      <c r="P95" s="135">
        <v>0</v>
      </c>
      <c r="Q95">
        <v>10.78</v>
      </c>
      <c r="R95">
        <v>0</v>
      </c>
      <c r="S95">
        <v>0</v>
      </c>
      <c r="T95">
        <v>77.28</v>
      </c>
      <c r="U95">
        <v>25.76</v>
      </c>
      <c r="V95">
        <v>25.76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261.77999999999997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116.2</v>
      </c>
      <c r="J96">
        <v>272.08</v>
      </c>
      <c r="K96">
        <v>101.34</v>
      </c>
      <c r="L96">
        <v>10.7</v>
      </c>
      <c r="M96">
        <v>43.99</v>
      </c>
      <c r="N96" s="135">
        <v>0</v>
      </c>
      <c r="O96" s="135">
        <v>0</v>
      </c>
      <c r="P96" s="135">
        <v>0</v>
      </c>
      <c r="Q96">
        <v>10.78</v>
      </c>
      <c r="R96">
        <v>0</v>
      </c>
      <c r="S96">
        <v>0</v>
      </c>
      <c r="T96">
        <v>76.06</v>
      </c>
      <c r="U96">
        <v>25.35</v>
      </c>
      <c r="V96">
        <v>25.36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261.77999999999997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116.2</v>
      </c>
      <c r="J97">
        <v>272.08</v>
      </c>
      <c r="K97">
        <v>101.34</v>
      </c>
      <c r="L97">
        <v>10.7</v>
      </c>
      <c r="M97">
        <v>44.03</v>
      </c>
      <c r="N97" s="135">
        <v>0</v>
      </c>
      <c r="O97" s="135">
        <v>0</v>
      </c>
      <c r="P97" s="135">
        <v>0</v>
      </c>
      <c r="Q97">
        <v>10.78</v>
      </c>
      <c r="R97">
        <v>0</v>
      </c>
      <c r="S97">
        <v>0</v>
      </c>
      <c r="T97">
        <v>74.86</v>
      </c>
      <c r="U97">
        <v>24.95</v>
      </c>
      <c r="V97">
        <v>24.96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261.77999999999997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116.2</v>
      </c>
      <c r="J98">
        <v>272.08</v>
      </c>
      <c r="K98">
        <v>101.34</v>
      </c>
      <c r="L98">
        <v>10.7</v>
      </c>
      <c r="M98">
        <v>43.82</v>
      </c>
      <c r="N98" s="135">
        <v>0</v>
      </c>
      <c r="O98" s="135">
        <v>0</v>
      </c>
      <c r="P98" s="135">
        <v>0</v>
      </c>
      <c r="Q98">
        <v>10.78</v>
      </c>
      <c r="R98">
        <v>0</v>
      </c>
      <c r="S98">
        <v>0</v>
      </c>
      <c r="T98">
        <v>74.400000000000006</v>
      </c>
      <c r="U98">
        <v>24.8</v>
      </c>
      <c r="V98">
        <v>24.81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4.9826899999999963</v>
      </c>
      <c r="C99" s="75">
        <f t="shared" ref="C99:L99" si="2">SUM(C3:C98)/4000</f>
        <v>0</v>
      </c>
      <c r="D99" s="135">
        <f t="shared" ref="D99" si="3">SUM(D3:D98)/4000</f>
        <v>0.93078250000000007</v>
      </c>
      <c r="E99" s="75"/>
      <c r="F99" s="78">
        <f t="shared" si="2"/>
        <v>0.11733500000000001</v>
      </c>
      <c r="G99" s="78">
        <f t="shared" si="2"/>
        <v>0.11733500000000001</v>
      </c>
      <c r="H99" s="78">
        <f t="shared" si="2"/>
        <v>0.12026749999999999</v>
      </c>
      <c r="I99">
        <f t="shared" si="2"/>
        <v>2.1610775000000007</v>
      </c>
      <c r="J99">
        <f t="shared" si="2"/>
        <v>5.9381150000000087</v>
      </c>
      <c r="K99">
        <f t="shared" si="2"/>
        <v>2.2879425000000024</v>
      </c>
      <c r="L99">
        <f t="shared" si="2"/>
        <v>0.25402000000000052</v>
      </c>
      <c r="M99">
        <f t="shared" ref="M99:AB99" si="4">SUM(M3:M98)/4000</f>
        <v>1.0516224999999995</v>
      </c>
      <c r="N99" s="135">
        <f t="shared" si="4"/>
        <v>0.31671499999999991</v>
      </c>
      <c r="O99" s="135">
        <f t="shared" si="4"/>
        <v>0.29708999999999997</v>
      </c>
      <c r="P99" s="135">
        <f t="shared" si="4"/>
        <v>0.31697749999999986</v>
      </c>
      <c r="Q99">
        <f t="shared" si="4"/>
        <v>0.2543599999999997</v>
      </c>
      <c r="R99">
        <f t="shared" si="4"/>
        <v>0.8120375000000003</v>
      </c>
      <c r="S99">
        <f t="shared" si="4"/>
        <v>0</v>
      </c>
      <c r="T99">
        <f t="shared" si="4"/>
        <v>1.8409399999999994</v>
      </c>
      <c r="U99">
        <f t="shared" si="4"/>
        <v>0.61365249999999982</v>
      </c>
      <c r="V99">
        <f t="shared" si="4"/>
        <v>0.61361749999999982</v>
      </c>
      <c r="W99">
        <f t="shared" si="4"/>
        <v>1.7939650000000005</v>
      </c>
      <c r="X99">
        <f t="shared" si="4"/>
        <v>0.35876499999999995</v>
      </c>
      <c r="Y99">
        <f t="shared" si="4"/>
        <v>0.57950500000000005</v>
      </c>
      <c r="Z99">
        <f t="shared" si="4"/>
        <v>0.35946750000000005</v>
      </c>
      <c r="AA99">
        <f t="shared" si="4"/>
        <v>0.76780750000000031</v>
      </c>
      <c r="AB99">
        <f t="shared" si="4"/>
        <v>0.38386999999999999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44754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44754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73</v>
      </c>
      <c r="C3" s="144">
        <f>'IDT-1 Calculation'!DG3</f>
        <v>75</v>
      </c>
      <c r="D3" s="144">
        <f>'IDT-1 Calculation'!DH3</f>
        <v>0</v>
      </c>
      <c r="E3" s="144">
        <f>'IDT-1 Calculation'!DI3</f>
        <v>0</v>
      </c>
      <c r="F3" s="144">
        <f>'IDT-1 Calculation'!DJ3</f>
        <v>-148</v>
      </c>
      <c r="G3" s="145">
        <f>SUM(B3:F3)</f>
        <v>0</v>
      </c>
    </row>
    <row r="4" spans="1:7">
      <c r="A4" s="140" t="s">
        <v>46</v>
      </c>
      <c r="B4" s="136">
        <f>'IDT-1 Calculation'!DF4</f>
        <v>47</v>
      </c>
      <c r="C4" s="136">
        <f>'IDT-1 Calculation'!DG4</f>
        <v>60</v>
      </c>
      <c r="D4" s="136">
        <f>'IDT-1 Calculation'!DH4</f>
        <v>0</v>
      </c>
      <c r="E4" s="136">
        <f>'IDT-1 Calculation'!DI4</f>
        <v>0</v>
      </c>
      <c r="F4" s="136">
        <f>'IDT-1 Calculation'!DJ4</f>
        <v>-107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22</v>
      </c>
      <c r="C5" s="136">
        <f>'IDT-1 Calculation'!DG5</f>
        <v>40</v>
      </c>
      <c r="D5" s="136">
        <f>'IDT-1 Calculation'!DH5</f>
        <v>0</v>
      </c>
      <c r="E5" s="136">
        <f>'IDT-1 Calculation'!DI5</f>
        <v>0</v>
      </c>
      <c r="F5" s="136">
        <f>'IDT-1 Calculation'!DJ5</f>
        <v>-62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20</v>
      </c>
      <c r="D6" s="136">
        <f>'IDT-1 Calculation'!DH6</f>
        <v>0</v>
      </c>
      <c r="E6" s="136">
        <f>'IDT-1 Calculation'!DI6</f>
        <v>0</v>
      </c>
      <c r="F6" s="136">
        <f>'IDT-1 Calculation'!DJ6</f>
        <v>-20</v>
      </c>
      <c r="G6" s="141">
        <f t="shared" si="0"/>
        <v>0</v>
      </c>
    </row>
    <row r="7" spans="1:7">
      <c r="A7" s="140" t="s">
        <v>49</v>
      </c>
      <c r="B7" s="136">
        <f>'IDT-1 Calculation'!DF7</f>
        <v>33.555999999999997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-33.555999999999997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14.28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-14.28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80.281999999999996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-80.281999999999996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103.242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-103.242</v>
      </c>
      <c r="G16" s="141">
        <f t="shared" si="0"/>
        <v>0</v>
      </c>
    </row>
    <row r="17" spans="1:7">
      <c r="A17" s="140" t="s">
        <v>59</v>
      </c>
      <c r="B17" s="136">
        <f>'IDT-1 Calculation'!DF17</f>
        <v>87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-87</v>
      </c>
      <c r="G17" s="141">
        <f t="shared" si="0"/>
        <v>0</v>
      </c>
    </row>
    <row r="18" spans="1:7">
      <c r="A18" s="140" t="s">
        <v>60</v>
      </c>
      <c r="B18" s="136">
        <f>'IDT-1 Calculation'!DF18</f>
        <v>56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-56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136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-136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117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-117</v>
      </c>
      <c r="G20" s="141">
        <f t="shared" si="0"/>
        <v>0</v>
      </c>
    </row>
    <row r="21" spans="1:7">
      <c r="A21" s="140" t="s">
        <v>63</v>
      </c>
      <c r="B21" s="136">
        <f>'IDT-1 Calculation'!DF21</f>
        <v>78</v>
      </c>
      <c r="C21" s="136">
        <f>'IDT-1 Calculation'!DG21</f>
        <v>-20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-58</v>
      </c>
      <c r="G21" s="141">
        <f t="shared" si="0"/>
        <v>0</v>
      </c>
    </row>
    <row r="22" spans="1:7">
      <c r="A22" s="140" t="s">
        <v>64</v>
      </c>
      <c r="B22" s="136">
        <f>'IDT-1 Calculation'!DF22</f>
        <v>50</v>
      </c>
      <c r="C22" s="136">
        <f>'IDT-1 Calculation'!DG22</f>
        <v>-21.167999999999999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-28.832000000000001</v>
      </c>
      <c r="G22" s="141">
        <f t="shared" si="0"/>
        <v>0</v>
      </c>
    </row>
    <row r="23" spans="1:7">
      <c r="A23" s="140" t="s">
        <v>65</v>
      </c>
      <c r="B23" s="136">
        <f>'IDT-1 Calculation'!DF23</f>
        <v>23</v>
      </c>
      <c r="C23" s="136">
        <f>'IDT-1 Calculation'!DG23</f>
        <v>-9.7370000000000001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-13.263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51</v>
      </c>
      <c r="C27" s="136">
        <f>'IDT-1 Calculation'!DG27</f>
        <v>-21.591999999999999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-29.408000000000001</v>
      </c>
      <c r="G27" s="141">
        <f t="shared" si="0"/>
        <v>0</v>
      </c>
    </row>
    <row r="28" spans="1:7">
      <c r="A28" s="140" t="s">
        <v>70</v>
      </c>
      <c r="B28" s="136">
        <f>'IDT-1 Calculation'!DF28</f>
        <v>27</v>
      </c>
      <c r="C28" s="136">
        <f>'IDT-1 Calculation'!DG28</f>
        <v>-11.430999999999999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-15.569000000000001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18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-18</v>
      </c>
      <c r="G53" s="141">
        <f t="shared" si="0"/>
        <v>0</v>
      </c>
    </row>
    <row r="54" spans="1:7">
      <c r="A54" s="140" t="s">
        <v>96</v>
      </c>
      <c r="B54" s="136">
        <f>'IDT-1 Calculation'!DF54</f>
        <v>25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-25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34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-34</v>
      </c>
      <c r="G56" s="141">
        <f t="shared" si="0"/>
        <v>0</v>
      </c>
    </row>
    <row r="57" spans="1:7">
      <c r="A57" s="140" t="s">
        <v>99</v>
      </c>
      <c r="B57" s="136">
        <f>'IDT-1 Calculation'!DF57</f>
        <v>48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-48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19.588000000000001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-19.588000000000001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3.6960000000000002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-3.6960000000000002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55.853999999999999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-55.853999999999999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50.098999999999997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-50.098999999999997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69.584000000000003</v>
      </c>
      <c r="C78" s="136">
        <f>'IDT-1 Calculation'!DG78</f>
        <v>-5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-64.584000000000003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106</v>
      </c>
      <c r="C79" s="136">
        <f>'IDT-1 Calculation'!DG79</f>
        <v>-10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-96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124</v>
      </c>
      <c r="C80" s="136">
        <f>'IDT-1 Calculation'!DG80</f>
        <v>-20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-104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160</v>
      </c>
      <c r="C81" s="136">
        <f>'IDT-1 Calculation'!DG81</f>
        <v>-15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-145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187</v>
      </c>
      <c r="C82" s="136">
        <f>'IDT-1 Calculation'!DG82</f>
        <v>-5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-182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48</v>
      </c>
      <c r="C83" s="136">
        <f>'IDT-1 Calculation'!DG83</f>
        <v>-5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-43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107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-107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155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-155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218</v>
      </c>
      <c r="C86" s="136">
        <f>'IDT-1 Calculation'!DG86</f>
        <v>10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-228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100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-100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156</v>
      </c>
      <c r="C88" s="136">
        <f>'IDT-1 Calculation'!DG88</f>
        <v>20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-176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116.321</v>
      </c>
      <c r="C89" s="136">
        <f>'IDT-1 Calculation'!DG89</f>
        <v>40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-156.321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75.754999999999995</v>
      </c>
      <c r="C90" s="136">
        <f>'IDT-1 Calculation'!DG90</f>
        <v>46.936999999999998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-122.69199999999999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70.173000000000002</v>
      </c>
      <c r="C91" s="136">
        <f>'IDT-1 Calculation'!DG91</f>
        <v>43.478999999999999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-113.652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54.652999999999999</v>
      </c>
      <c r="C92" s="136">
        <f>'IDT-1 Calculation'!DG92</f>
        <v>33.863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-88.515999999999991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43.606999999999999</v>
      </c>
      <c r="C93" s="136">
        <f>'IDT-1 Calculation'!DG93</f>
        <v>27.018000000000001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-70.625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31.477</v>
      </c>
      <c r="C94" s="136">
        <f>'IDT-1 Calculation'!DG94</f>
        <v>19.503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-50.980000000000004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29.532</v>
      </c>
      <c r="C95" s="136">
        <f>'IDT-1 Calculation'!DG95</f>
        <v>18.297999999999998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-47.83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35.295999999999999</v>
      </c>
      <c r="C96" s="136">
        <f>'IDT-1 Calculation'!DG96</f>
        <v>21.869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-57.164999999999999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44.109000000000002</v>
      </c>
      <c r="C97" s="136">
        <f>'IDT-1 Calculation'!DG97</f>
        <v>27.33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-71.438999999999993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54.93</v>
      </c>
      <c r="C98" s="149">
        <f>'IDT-1 Calculation'!DG98</f>
        <v>34.033999999999999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-88.963999999999999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0.80975849999999994</v>
      </c>
      <c r="C99" s="152">
        <f>SUM(C3:C98)/4000</f>
        <v>9.8350749999999987E-2</v>
      </c>
      <c r="D99" s="152">
        <f>SUM(D3:D98)/4000</f>
        <v>0</v>
      </c>
      <c r="E99" s="152">
        <f>SUM(E3:E98)/4000</f>
        <v>0</v>
      </c>
      <c r="F99" s="152">
        <f>SUM(F3:F98)/4000</f>
        <v>-0.90810924999999987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160.79475805755393</v>
      </c>
      <c r="L3">
        <v>84.649539811034089</v>
      </c>
      <c r="M3">
        <v>58.920102152499091</v>
      </c>
      <c r="N3">
        <v>51.877406791528088</v>
      </c>
      <c r="O3">
        <v>73.291756352921524</v>
      </c>
      <c r="P3">
        <v>27.123361952101217</v>
      </c>
      <c r="Q3">
        <v>9.5785854156538655</v>
      </c>
      <c r="R3">
        <v>18.616194092827001</v>
      </c>
      <c r="S3">
        <v>11.587576257545274</v>
      </c>
      <c r="T3">
        <v>0</v>
      </c>
      <c r="U3">
        <v>50.22524038461539</v>
      </c>
      <c r="V3">
        <v>9.1003904665314419</v>
      </c>
      <c r="W3">
        <v>19.588618512511584</v>
      </c>
      <c r="X3">
        <v>64.788927293286221</v>
      </c>
      <c r="Y3">
        <v>0</v>
      </c>
      <c r="Z3">
        <v>5.7568579199999999</v>
      </c>
      <c r="AA3">
        <v>18.736272</v>
      </c>
      <c r="AB3">
        <v>17.352844703999999</v>
      </c>
      <c r="AC3">
        <v>12.7643852736</v>
      </c>
      <c r="AD3">
        <v>16.071074640000003</v>
      </c>
      <c r="AE3">
        <v>14.425436159999999</v>
      </c>
      <c r="AF3">
        <v>6.1515000000000013</v>
      </c>
      <c r="AG3">
        <v>26.874254879999999</v>
      </c>
      <c r="AH3">
        <v>67.1714676</v>
      </c>
      <c r="AI3">
        <v>13.697989200000002</v>
      </c>
      <c r="AJ3">
        <v>0</v>
      </c>
      <c r="AK3">
        <v>22.51896</v>
      </c>
      <c r="AL3">
        <v>59.209269999999989</v>
      </c>
      <c r="AM3">
        <v>6.9412382247619053</v>
      </c>
      <c r="AN3">
        <v>0</v>
      </c>
      <c r="AO3">
        <v>8.3931119999999986</v>
      </c>
      <c r="AP3">
        <v>5.6824135199999999</v>
      </c>
      <c r="AQ3">
        <v>30.39432</v>
      </c>
      <c r="AR3">
        <v>23.516524800000003</v>
      </c>
      <c r="AS3">
        <v>14.179484159999999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32.925342561541932</v>
      </c>
      <c r="BB3">
        <f>SUM(B3:AZ3)-BA3</f>
        <v>977.05452006142866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160.79475805755393</v>
      </c>
      <c r="L4">
        <v>84.649539811034089</v>
      </c>
      <c r="M4">
        <v>58.920102152499091</v>
      </c>
      <c r="N4">
        <v>51.877406791528088</v>
      </c>
      <c r="O4">
        <v>73.291756352921524</v>
      </c>
      <c r="P4">
        <v>27.123361952101217</v>
      </c>
      <c r="Q4">
        <v>9.5785854156538655</v>
      </c>
      <c r="R4">
        <v>18.616194092827001</v>
      </c>
      <c r="S4">
        <v>11.587576257545274</v>
      </c>
      <c r="T4">
        <v>0</v>
      </c>
      <c r="U4">
        <v>50.22524038461539</v>
      </c>
      <c r="V4">
        <v>9.1003904665314419</v>
      </c>
      <c r="W4">
        <v>19.588618512511584</v>
      </c>
      <c r="X4">
        <v>64.788927293286221</v>
      </c>
      <c r="Y4">
        <v>0</v>
      </c>
      <c r="Z4">
        <v>5.7568579199999999</v>
      </c>
      <c r="AA4">
        <v>18.736272</v>
      </c>
      <c r="AB4">
        <v>17.352844703999999</v>
      </c>
      <c r="AC4">
        <v>12.7643852736</v>
      </c>
      <c r="AD4">
        <v>16.071074640000003</v>
      </c>
      <c r="AE4">
        <v>14.425436159999999</v>
      </c>
      <c r="AF4">
        <v>6.1515000000000013</v>
      </c>
      <c r="AG4">
        <v>26.874254879999999</v>
      </c>
      <c r="AH4">
        <v>67.1714676</v>
      </c>
      <c r="AI4">
        <v>13.697989200000002</v>
      </c>
      <c r="AJ4">
        <v>0</v>
      </c>
      <c r="AK4">
        <v>22.51896</v>
      </c>
      <c r="AL4">
        <v>59.209269999999989</v>
      </c>
      <c r="AM4">
        <v>6.9412382247619053</v>
      </c>
      <c r="AN4">
        <v>0</v>
      </c>
      <c r="AO4">
        <v>8.3931119999999986</v>
      </c>
      <c r="AP4">
        <v>5.6824135199999999</v>
      </c>
      <c r="AQ4">
        <v>30.39432</v>
      </c>
      <c r="AR4">
        <v>23.516524800000003</v>
      </c>
      <c r="AS4">
        <v>14.179484159999999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32.925342561541932</v>
      </c>
      <c r="BB4">
        <f t="shared" ref="BB4:BB67" si="0">SUM(B4:AZ4)-BA4</f>
        <v>977.05452006142866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160.79475805755393</v>
      </c>
      <c r="L5">
        <v>84.649539811034089</v>
      </c>
      <c r="M5">
        <v>58.920102152499091</v>
      </c>
      <c r="N5">
        <v>51.877406791528088</v>
      </c>
      <c r="O5">
        <v>73.291756352921524</v>
      </c>
      <c r="P5">
        <v>27.123361952101217</v>
      </c>
      <c r="Q5">
        <v>9.5785854156538655</v>
      </c>
      <c r="R5">
        <v>18.616194092827001</v>
      </c>
      <c r="S5">
        <v>11.587576257545274</v>
      </c>
      <c r="T5">
        <v>0</v>
      </c>
      <c r="U5">
        <v>51.229453489764161</v>
      </c>
      <c r="V5">
        <v>9.1003904665314419</v>
      </c>
      <c r="W5">
        <v>19.586598818350325</v>
      </c>
      <c r="X5">
        <v>64.788927293286221</v>
      </c>
      <c r="Y5">
        <v>0</v>
      </c>
      <c r="Z5">
        <v>5.7568579199999999</v>
      </c>
      <c r="AA5">
        <v>18.736272</v>
      </c>
      <c r="AB5">
        <v>17.352844703999999</v>
      </c>
      <c r="AC5">
        <v>12.7643852736</v>
      </c>
      <c r="AD5">
        <v>16.071074640000003</v>
      </c>
      <c r="AE5">
        <v>21.7125353952</v>
      </c>
      <c r="AF5">
        <v>6.1515000000000013</v>
      </c>
      <c r="AG5">
        <v>26.874254879999999</v>
      </c>
      <c r="AH5">
        <v>67.1714676</v>
      </c>
      <c r="AI5">
        <v>13.697989200000002</v>
      </c>
      <c r="AJ5">
        <v>0</v>
      </c>
      <c r="AK5">
        <v>22.51896</v>
      </c>
      <c r="AL5">
        <v>59.209269999999989</v>
      </c>
      <c r="AM5">
        <v>4.6368595428571426</v>
      </c>
      <c r="AN5">
        <v>0</v>
      </c>
      <c r="AO5">
        <v>8.3931119999999986</v>
      </c>
      <c r="AP5">
        <v>5.6824135199999999</v>
      </c>
      <c r="AQ5">
        <v>30.39432</v>
      </c>
      <c r="AR5">
        <v>21.3345792</v>
      </c>
      <c r="AS5">
        <v>14.179484159999999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33.049320007996606</v>
      </c>
      <c r="BB5">
        <f t="shared" si="0"/>
        <v>980.73351097925672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160.79475805755393</v>
      </c>
      <c r="L6">
        <v>84.649539811034089</v>
      </c>
      <c r="M6">
        <v>58.920102152499091</v>
      </c>
      <c r="N6">
        <v>51.877406791528088</v>
      </c>
      <c r="O6">
        <v>73.291756352921524</v>
      </c>
      <c r="P6">
        <v>27.123361952101217</v>
      </c>
      <c r="Q6">
        <v>9.5785854156538655</v>
      </c>
      <c r="R6">
        <v>18.616194092827001</v>
      </c>
      <c r="S6">
        <v>11.587576257545274</v>
      </c>
      <c r="T6">
        <v>0</v>
      </c>
      <c r="U6">
        <v>51.229453489764161</v>
      </c>
      <c r="V6">
        <v>9.1003904665314419</v>
      </c>
      <c r="W6">
        <v>19.586598818350325</v>
      </c>
      <c r="X6">
        <v>64.788927293286221</v>
      </c>
      <c r="Y6">
        <v>0</v>
      </c>
      <c r="Z6">
        <v>5.7568579199999999</v>
      </c>
      <c r="AA6">
        <v>18.736272</v>
      </c>
      <c r="AB6">
        <v>17.352844703999999</v>
      </c>
      <c r="AC6">
        <v>12.7643852736</v>
      </c>
      <c r="AD6">
        <v>16.071074640000003</v>
      </c>
      <c r="AE6">
        <v>21.7125353952</v>
      </c>
      <c r="AF6">
        <v>6.1515000000000013</v>
      </c>
      <c r="AG6">
        <v>26.874254879999999</v>
      </c>
      <c r="AH6">
        <v>67.1714676</v>
      </c>
      <c r="AI6">
        <v>13.697989200000002</v>
      </c>
      <c r="AJ6">
        <v>0</v>
      </c>
      <c r="AK6">
        <v>22.51896</v>
      </c>
      <c r="AL6">
        <v>59.209269999999989</v>
      </c>
      <c r="AM6">
        <v>4.6368595428571426</v>
      </c>
      <c r="AN6">
        <v>0</v>
      </c>
      <c r="AO6">
        <v>8.3931119999999986</v>
      </c>
      <c r="AP6">
        <v>5.6824135199999999</v>
      </c>
      <c r="AQ6">
        <v>30.39432</v>
      </c>
      <c r="AR6">
        <v>21.3345792</v>
      </c>
      <c r="AS6">
        <v>14.009330613600001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33.043773351196606</v>
      </c>
      <c r="BB6">
        <f t="shared" si="0"/>
        <v>980.56890408965671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124.0079475565323</v>
      </c>
      <c r="L7">
        <v>84.649539811034089</v>
      </c>
      <c r="M7">
        <v>58.920102152499091</v>
      </c>
      <c r="N7">
        <v>51.877406791528088</v>
      </c>
      <c r="O7">
        <v>73.291756352921524</v>
      </c>
      <c r="P7">
        <v>27.123361952101217</v>
      </c>
      <c r="Q7">
        <v>9.5785854156538655</v>
      </c>
      <c r="R7">
        <v>18.616194092827001</v>
      </c>
      <c r="S7">
        <v>11.587576257545274</v>
      </c>
      <c r="T7">
        <v>0</v>
      </c>
      <c r="U7">
        <v>51.229453489764161</v>
      </c>
      <c r="V7">
        <v>9.1003904665314419</v>
      </c>
      <c r="W7">
        <v>19.586598818350325</v>
      </c>
      <c r="X7">
        <v>64.788927293286221</v>
      </c>
      <c r="Y7">
        <v>0</v>
      </c>
      <c r="Z7">
        <v>5.7568579199999999</v>
      </c>
      <c r="AA7">
        <v>18.736272</v>
      </c>
      <c r="AB7">
        <v>17.352844703999999</v>
      </c>
      <c r="AC7">
        <v>12.7643852736</v>
      </c>
      <c r="AD7">
        <v>16.071074640000003</v>
      </c>
      <c r="AE7">
        <v>21.7125353952</v>
      </c>
      <c r="AF7">
        <v>6.1515000000000013</v>
      </c>
      <c r="AG7">
        <v>26.874254879999999</v>
      </c>
      <c r="AH7">
        <v>67.1714676</v>
      </c>
      <c r="AI7">
        <v>6.7092192000000006</v>
      </c>
      <c r="AJ7">
        <v>0</v>
      </c>
      <c r="AK7">
        <v>22.51896</v>
      </c>
      <c r="AL7">
        <v>59.209269999999989</v>
      </c>
      <c r="AM7">
        <v>4.6368595428571426</v>
      </c>
      <c r="AN7">
        <v>0</v>
      </c>
      <c r="AO7">
        <v>8.3931119999999986</v>
      </c>
      <c r="AP7">
        <v>5.6824135199999999</v>
      </c>
      <c r="AQ7">
        <v>22.795740000000006</v>
      </c>
      <c r="AR7">
        <v>21.3345792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31.368976118439797</v>
      </c>
      <c r="BB7">
        <f t="shared" si="0"/>
        <v>930.86954082139187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115.00668620584651</v>
      </c>
      <c r="L8">
        <v>84.64941860465116</v>
      </c>
      <c r="M8">
        <v>58.920102152499091</v>
      </c>
      <c r="N8">
        <v>51.877406791528088</v>
      </c>
      <c r="O8">
        <v>73.291756352921524</v>
      </c>
      <c r="P8">
        <v>27.123361952101217</v>
      </c>
      <c r="Q8">
        <v>9.5785854156538655</v>
      </c>
      <c r="R8">
        <v>18.616194092827001</v>
      </c>
      <c r="S8">
        <v>11.587576257545274</v>
      </c>
      <c r="T8">
        <v>0</v>
      </c>
      <c r="U8">
        <v>51.229453489764161</v>
      </c>
      <c r="V8">
        <v>9.1003904665314419</v>
      </c>
      <c r="W8">
        <v>19.586598818350325</v>
      </c>
      <c r="X8">
        <v>64.788927293286221</v>
      </c>
      <c r="Y8">
        <v>0</v>
      </c>
      <c r="Z8">
        <v>5.7568579199999999</v>
      </c>
      <c r="AA8">
        <v>18.736272</v>
      </c>
      <c r="AB8">
        <v>17.352844703999999</v>
      </c>
      <c r="AC8">
        <v>12.7643852736</v>
      </c>
      <c r="AD8">
        <v>16.071074640000003</v>
      </c>
      <c r="AE8">
        <v>21.7125353952</v>
      </c>
      <c r="AF8">
        <v>6.1515000000000013</v>
      </c>
      <c r="AG8">
        <v>26.874254879999999</v>
      </c>
      <c r="AH8">
        <v>67.1714676</v>
      </c>
      <c r="AI8">
        <v>6.7092192000000006</v>
      </c>
      <c r="AJ8">
        <v>0</v>
      </c>
      <c r="AK8">
        <v>22.51896</v>
      </c>
      <c r="AL8">
        <v>59.209269999999989</v>
      </c>
      <c r="AM8">
        <v>4.6368595428571426</v>
      </c>
      <c r="AN8">
        <v>0</v>
      </c>
      <c r="AO8">
        <v>8.3931119999999986</v>
      </c>
      <c r="AP8">
        <v>5.6824135199999999</v>
      </c>
      <c r="AQ8">
        <v>22.795740000000006</v>
      </c>
      <c r="AR8">
        <v>21.3345792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31.075531050652963</v>
      </c>
      <c r="BB8">
        <f t="shared" si="0"/>
        <v>922.16160333210996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0.56008060021679795</v>
      </c>
      <c r="K9">
        <v>90.00379626011518</v>
      </c>
      <c r="L9">
        <v>84.64941860465116</v>
      </c>
      <c r="M9">
        <v>58.920102152499091</v>
      </c>
      <c r="N9">
        <v>51.877406791528088</v>
      </c>
      <c r="O9">
        <v>73.291756352921524</v>
      </c>
      <c r="P9">
        <v>27.123361952101217</v>
      </c>
      <c r="Q9">
        <v>9.5839894638403997</v>
      </c>
      <c r="R9">
        <v>18.874380988713316</v>
      </c>
      <c r="S9">
        <v>11.830238176652893</v>
      </c>
      <c r="T9">
        <v>0</v>
      </c>
      <c r="U9">
        <v>51.229453489764161</v>
      </c>
      <c r="V9">
        <v>9.1003904665314419</v>
      </c>
      <c r="W9">
        <v>19.586598818350325</v>
      </c>
      <c r="X9">
        <v>64.788927293286221</v>
      </c>
      <c r="Y9">
        <v>0</v>
      </c>
      <c r="Z9">
        <v>5.7568579199999999</v>
      </c>
      <c r="AA9">
        <v>18.736272</v>
      </c>
      <c r="AB9">
        <v>17.352844703999999</v>
      </c>
      <c r="AC9">
        <v>12.7643852736</v>
      </c>
      <c r="AD9">
        <v>16.071074640000003</v>
      </c>
      <c r="AE9">
        <v>21.7125353952</v>
      </c>
      <c r="AF9">
        <v>6.1515000000000013</v>
      </c>
      <c r="AG9">
        <v>26.874254879999999</v>
      </c>
      <c r="AH9">
        <v>67.1714676</v>
      </c>
      <c r="AI9">
        <v>6.7092192000000006</v>
      </c>
      <c r="AJ9">
        <v>0</v>
      </c>
      <c r="AK9">
        <v>22.51896</v>
      </c>
      <c r="AL9">
        <v>59.209269999999989</v>
      </c>
      <c r="AM9">
        <v>4.6368595428571426</v>
      </c>
      <c r="AN9">
        <v>0</v>
      </c>
      <c r="AO9">
        <v>8.3931119999999986</v>
      </c>
      <c r="AP9">
        <v>5.6824135199999999</v>
      </c>
      <c r="AQ9">
        <v>15.197159999999998</v>
      </c>
      <c r="AR9">
        <v>21.3345792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30.047485428283444</v>
      </c>
      <c r="BB9">
        <f t="shared" si="0"/>
        <v>891.65451247214537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0.56008060021679795</v>
      </c>
      <c r="K10">
        <v>121.00394720028714</v>
      </c>
      <c r="L10">
        <v>84.64941860465116</v>
      </c>
      <c r="M10">
        <v>58.920102152499091</v>
      </c>
      <c r="N10">
        <v>51.877406791528088</v>
      </c>
      <c r="O10">
        <v>73.291756352921524</v>
      </c>
      <c r="P10">
        <v>27.123361952101217</v>
      </c>
      <c r="Q10">
        <v>9.5839894638403997</v>
      </c>
      <c r="R10">
        <v>18.621150327011119</v>
      </c>
      <c r="S10">
        <v>11.595010823653643</v>
      </c>
      <c r="T10">
        <v>0</v>
      </c>
      <c r="U10">
        <v>51.229453489764161</v>
      </c>
      <c r="V10">
        <v>9.0990347003154586</v>
      </c>
      <c r="W10">
        <v>19.589991942446044</v>
      </c>
      <c r="X10">
        <v>64.788927293286221</v>
      </c>
      <c r="Y10">
        <v>0</v>
      </c>
      <c r="Z10">
        <v>5.7568579199999999</v>
      </c>
      <c r="AA10">
        <v>18.736272</v>
      </c>
      <c r="AB10">
        <v>17.352844703999999</v>
      </c>
      <c r="AC10">
        <v>12.7643852736</v>
      </c>
      <c r="AD10">
        <v>16.071074640000003</v>
      </c>
      <c r="AE10">
        <v>21.7125353952</v>
      </c>
      <c r="AF10">
        <v>6.1515000000000013</v>
      </c>
      <c r="AG10">
        <v>26.874254879999999</v>
      </c>
      <c r="AH10">
        <v>67.1714676</v>
      </c>
      <c r="AI10">
        <v>6.7092192000000006</v>
      </c>
      <c r="AJ10">
        <v>0</v>
      </c>
      <c r="AK10">
        <v>22.51896</v>
      </c>
      <c r="AL10">
        <v>59.209269999999989</v>
      </c>
      <c r="AM10">
        <v>2.3184297714285713</v>
      </c>
      <c r="AN10">
        <v>0</v>
      </c>
      <c r="AO10">
        <v>8.3931119999999986</v>
      </c>
      <c r="AP10">
        <v>5.6824135199999999</v>
      </c>
      <c r="AQ10">
        <v>15.197159999999998</v>
      </c>
      <c r="AR10">
        <v>21.3345792</v>
      </c>
      <c r="AS10">
        <v>14.179484159999999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30.972198384765093</v>
      </c>
      <c r="BB10">
        <f t="shared" si="0"/>
        <v>919.09525357398559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97.003139474781165</v>
      </c>
      <c r="L11">
        <v>84.64941860465116</v>
      </c>
      <c r="M11">
        <v>58.920102152499091</v>
      </c>
      <c r="N11">
        <v>51.877406791528088</v>
      </c>
      <c r="O11">
        <v>73.291756352921524</v>
      </c>
      <c r="P11">
        <v>27.123361952101217</v>
      </c>
      <c r="Q11">
        <v>9.5839894638403997</v>
      </c>
      <c r="R11">
        <v>18.621150327011119</v>
      </c>
      <c r="S11">
        <v>11.595010823653643</v>
      </c>
      <c r="T11">
        <v>0</v>
      </c>
      <c r="U11">
        <v>51.229453489764161</v>
      </c>
      <c r="V11">
        <v>9.0990347003154586</v>
      </c>
      <c r="W11">
        <v>19.589991942446044</v>
      </c>
      <c r="X11">
        <v>64.788927293286221</v>
      </c>
      <c r="Y11">
        <v>0</v>
      </c>
      <c r="Z11">
        <v>5.7568579199999999</v>
      </c>
      <c r="AA11">
        <v>18.736272</v>
      </c>
      <c r="AB11">
        <v>17.352844703999999</v>
      </c>
      <c r="AC11">
        <v>12.7643852736</v>
      </c>
      <c r="AD11">
        <v>16.071074640000003</v>
      </c>
      <c r="AE11">
        <v>21.7125353952</v>
      </c>
      <c r="AF11">
        <v>6.1515000000000013</v>
      </c>
      <c r="AG11">
        <v>26.874254879999999</v>
      </c>
      <c r="AH11">
        <v>67.1714676</v>
      </c>
      <c r="AI11">
        <v>8.3865239999999996</v>
      </c>
      <c r="AJ11">
        <v>0</v>
      </c>
      <c r="AK11">
        <v>22.51896</v>
      </c>
      <c r="AL11">
        <v>59.209269999999989</v>
      </c>
      <c r="AM11">
        <v>0</v>
      </c>
      <c r="AN11">
        <v>0</v>
      </c>
      <c r="AO11">
        <v>8.3931119999999986</v>
      </c>
      <c r="AP11">
        <v>5.6824135199999999</v>
      </c>
      <c r="AQ11">
        <v>7.5985799999999992</v>
      </c>
      <c r="AR11">
        <v>21.3345792</v>
      </c>
      <c r="AS11">
        <v>14.179484159999999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29.902899034499853</v>
      </c>
      <c r="BB11">
        <f t="shared" si="0"/>
        <v>887.36395962709935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85.002629313080931</v>
      </c>
      <c r="L12">
        <v>84.64941860465116</v>
      </c>
      <c r="M12">
        <v>58.920102152499091</v>
      </c>
      <c r="N12">
        <v>51.877406791528088</v>
      </c>
      <c r="O12">
        <v>73.291756352921524</v>
      </c>
      <c r="P12">
        <v>27.123361952101217</v>
      </c>
      <c r="Q12">
        <v>9.5839894638403997</v>
      </c>
      <c r="R12">
        <v>18.621150327011119</v>
      </c>
      <c r="S12">
        <v>11.595010823653643</v>
      </c>
      <c r="T12">
        <v>0</v>
      </c>
      <c r="U12">
        <v>51.229453489764161</v>
      </c>
      <c r="V12">
        <v>9.0990347003154586</v>
      </c>
      <c r="W12">
        <v>19.589991942446044</v>
      </c>
      <c r="X12">
        <v>64.791195451339931</v>
      </c>
      <c r="Y12">
        <v>0</v>
      </c>
      <c r="Z12">
        <v>5.7568579199999999</v>
      </c>
      <c r="AA12">
        <v>18.736272</v>
      </c>
      <c r="AB12">
        <v>17.352844703999999</v>
      </c>
      <c r="AC12">
        <v>12.7643852736</v>
      </c>
      <c r="AD12">
        <v>16.071074640000003</v>
      </c>
      <c r="AE12">
        <v>21.7125353952</v>
      </c>
      <c r="AF12">
        <v>6.1515000000000013</v>
      </c>
      <c r="AG12">
        <v>26.874254879999999</v>
      </c>
      <c r="AH12">
        <v>67.1714676</v>
      </c>
      <c r="AI12">
        <v>8.3865239999999996</v>
      </c>
      <c r="AJ12">
        <v>0</v>
      </c>
      <c r="AK12">
        <v>22.51896</v>
      </c>
      <c r="AL12">
        <v>59.209269999999989</v>
      </c>
      <c r="AM12">
        <v>0</v>
      </c>
      <c r="AN12">
        <v>0</v>
      </c>
      <c r="AO12">
        <v>8.3931119999999986</v>
      </c>
      <c r="AP12">
        <v>5.6824135199999999</v>
      </c>
      <c r="AQ12">
        <v>0</v>
      </c>
      <c r="AR12">
        <v>21.3345792</v>
      </c>
      <c r="AS12">
        <v>14.179484159999999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29.264042736729685</v>
      </c>
      <c r="BB12">
        <f t="shared" si="0"/>
        <v>868.40599392122306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85.002629313080931</v>
      </c>
      <c r="L13">
        <v>59.998180565167246</v>
      </c>
      <c r="M13">
        <v>58.920102152499091</v>
      </c>
      <c r="N13">
        <v>51.877406791528088</v>
      </c>
      <c r="O13">
        <v>73.291756352921524</v>
      </c>
      <c r="P13">
        <v>27.123361952101217</v>
      </c>
      <c r="Q13">
        <v>9.5839894638403997</v>
      </c>
      <c r="R13">
        <v>18.621150327011119</v>
      </c>
      <c r="S13">
        <v>11.595010823653643</v>
      </c>
      <c r="T13">
        <v>0</v>
      </c>
      <c r="U13">
        <v>51.229453489764161</v>
      </c>
      <c r="V13">
        <v>9.0990347003154586</v>
      </c>
      <c r="W13">
        <v>19.589991942446044</v>
      </c>
      <c r="X13">
        <v>64.791195451339931</v>
      </c>
      <c r="Y13">
        <v>0</v>
      </c>
      <c r="Z13">
        <v>5.7568579199999999</v>
      </c>
      <c r="AA13">
        <v>18.736272</v>
      </c>
      <c r="AB13">
        <v>17.352844703999999</v>
      </c>
      <c r="AC13">
        <v>12.7643852736</v>
      </c>
      <c r="AD13">
        <v>16.071074640000003</v>
      </c>
      <c r="AE13">
        <v>21.7125353952</v>
      </c>
      <c r="AF13">
        <v>6.1515000000000013</v>
      </c>
      <c r="AG13">
        <v>26.874254879999999</v>
      </c>
      <c r="AH13">
        <v>67.1714676</v>
      </c>
      <c r="AI13">
        <v>8.3865239999999996</v>
      </c>
      <c r="AJ13">
        <v>0</v>
      </c>
      <c r="AK13">
        <v>22.51896</v>
      </c>
      <c r="AL13">
        <v>59.209269999999989</v>
      </c>
      <c r="AM13">
        <v>0</v>
      </c>
      <c r="AN13">
        <v>0</v>
      </c>
      <c r="AO13">
        <v>8.3931119999999986</v>
      </c>
      <c r="AP13">
        <v>5.6824135199999999</v>
      </c>
      <c r="AQ13">
        <v>0</v>
      </c>
      <c r="AR13">
        <v>21.3345792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28.45486566963492</v>
      </c>
      <c r="BB13">
        <f t="shared" si="0"/>
        <v>844.39377940243389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85.002629313080931</v>
      </c>
      <c r="L14">
        <v>44.005210168110345</v>
      </c>
      <c r="M14">
        <v>58.920102152499091</v>
      </c>
      <c r="N14">
        <v>51.877406791528088</v>
      </c>
      <c r="O14">
        <v>73.291756352921524</v>
      </c>
      <c r="P14">
        <v>27.123361952101217</v>
      </c>
      <c r="Q14">
        <v>9.5839894638403997</v>
      </c>
      <c r="R14">
        <v>18.621150327011119</v>
      </c>
      <c r="S14">
        <v>11.595010823653643</v>
      </c>
      <c r="T14">
        <v>0</v>
      </c>
      <c r="U14">
        <v>51.229453489764161</v>
      </c>
      <c r="V14">
        <v>0</v>
      </c>
      <c r="W14">
        <v>19.589991942446044</v>
      </c>
      <c r="X14">
        <v>64.791195451339931</v>
      </c>
      <c r="Y14">
        <v>0</v>
      </c>
      <c r="Z14">
        <v>5.7568579199999999</v>
      </c>
      <c r="AA14">
        <v>18.736272</v>
      </c>
      <c r="AB14">
        <v>17.352844703999999</v>
      </c>
      <c r="AC14">
        <v>12.7643852736</v>
      </c>
      <c r="AD14">
        <v>16.071074640000003</v>
      </c>
      <c r="AE14">
        <v>21.7125353952</v>
      </c>
      <c r="AF14">
        <v>6.1515000000000013</v>
      </c>
      <c r="AG14">
        <v>26.874254879999999</v>
      </c>
      <c r="AH14">
        <v>67.1714676</v>
      </c>
      <c r="AI14">
        <v>8.3865239999999996</v>
      </c>
      <c r="AJ14">
        <v>0</v>
      </c>
      <c r="AK14">
        <v>22.51896</v>
      </c>
      <c r="AL14">
        <v>59.209269999999989</v>
      </c>
      <c r="AM14">
        <v>0</v>
      </c>
      <c r="AN14">
        <v>0</v>
      </c>
      <c r="AO14">
        <v>8.3931119999999986</v>
      </c>
      <c r="AP14">
        <v>5.6824135199999999</v>
      </c>
      <c r="AQ14">
        <v>0</v>
      </c>
      <c r="AR14">
        <v>21.3345792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27.636866315123541</v>
      </c>
      <c r="BB14">
        <f t="shared" si="0"/>
        <v>820.11977365957296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102.99539691512557</v>
      </c>
      <c r="L15">
        <v>84.650774761439408</v>
      </c>
      <c r="M15">
        <v>58.920102152499091</v>
      </c>
      <c r="N15">
        <v>51.877406791528088</v>
      </c>
      <c r="O15">
        <v>73.291756352921524</v>
      </c>
      <c r="P15">
        <v>27.123361952101217</v>
      </c>
      <c r="Q15">
        <v>9.5848143796220224</v>
      </c>
      <c r="R15">
        <v>18.620948215035696</v>
      </c>
      <c r="S15">
        <v>11.597180159256801</v>
      </c>
      <c r="T15">
        <v>0</v>
      </c>
      <c r="U15">
        <v>51.229453489764161</v>
      </c>
      <c r="V15">
        <v>9.0987411545623829</v>
      </c>
      <c r="W15">
        <v>19.589991942446044</v>
      </c>
      <c r="X15">
        <v>64.791195451339931</v>
      </c>
      <c r="Y15">
        <v>0</v>
      </c>
      <c r="Z15">
        <v>5.7568579199999999</v>
      </c>
      <c r="AA15">
        <v>18.736272</v>
      </c>
      <c r="AB15">
        <v>17.352844703999999</v>
      </c>
      <c r="AC15">
        <v>12.7643852736</v>
      </c>
      <c r="AD15">
        <v>16.071074640000003</v>
      </c>
      <c r="AE15">
        <v>21.7125353952</v>
      </c>
      <c r="AF15">
        <v>6.1515000000000013</v>
      </c>
      <c r="AG15">
        <v>26.874254879999999</v>
      </c>
      <c r="AH15">
        <v>67.1714676</v>
      </c>
      <c r="AI15">
        <v>8.3865239999999996</v>
      </c>
      <c r="AJ15">
        <v>0</v>
      </c>
      <c r="AK15">
        <v>22.51896</v>
      </c>
      <c r="AL15">
        <v>59.209269999999989</v>
      </c>
      <c r="AM15">
        <v>0</v>
      </c>
      <c r="AN15">
        <v>0</v>
      </c>
      <c r="AO15">
        <v>8.3931119999999986</v>
      </c>
      <c r="AP15">
        <v>4.7822292000000006</v>
      </c>
      <c r="AQ15">
        <v>0</v>
      </c>
      <c r="AR15">
        <v>21.3345792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29.815840036562633</v>
      </c>
      <c r="BB15">
        <f t="shared" si="0"/>
        <v>884.78048110747932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131.00443973229076</v>
      </c>
      <c r="L16">
        <v>84.650774761439408</v>
      </c>
      <c r="M16">
        <v>58.920102152499091</v>
      </c>
      <c r="N16">
        <v>51.877406791528088</v>
      </c>
      <c r="O16">
        <v>73.291756352921524</v>
      </c>
      <c r="P16">
        <v>27.123361952101217</v>
      </c>
      <c r="Q16">
        <v>9.5848143796220224</v>
      </c>
      <c r="R16">
        <v>18.620948215035696</v>
      </c>
      <c r="S16">
        <v>11.597180159256801</v>
      </c>
      <c r="T16">
        <v>0</v>
      </c>
      <c r="U16">
        <v>51.229453489764161</v>
      </c>
      <c r="V16">
        <v>9.0987411545623829</v>
      </c>
      <c r="W16">
        <v>19.589991942446044</v>
      </c>
      <c r="X16">
        <v>64.791195451339931</v>
      </c>
      <c r="Y16">
        <v>0</v>
      </c>
      <c r="Z16">
        <v>5.7568579199999999</v>
      </c>
      <c r="AA16">
        <v>18.736272</v>
      </c>
      <c r="AB16">
        <v>17.352844703999999</v>
      </c>
      <c r="AC16">
        <v>12.7643852736</v>
      </c>
      <c r="AD16">
        <v>16.071074640000003</v>
      </c>
      <c r="AE16">
        <v>21.7125353952</v>
      </c>
      <c r="AF16">
        <v>6.1515000000000013</v>
      </c>
      <c r="AG16">
        <v>26.874254879999999</v>
      </c>
      <c r="AH16">
        <v>67.1714676</v>
      </c>
      <c r="AI16">
        <v>8.3865239999999996</v>
      </c>
      <c r="AJ16">
        <v>0</v>
      </c>
      <c r="AK16">
        <v>22.51896</v>
      </c>
      <c r="AL16">
        <v>59.209269999999989</v>
      </c>
      <c r="AM16">
        <v>0</v>
      </c>
      <c r="AN16">
        <v>0</v>
      </c>
      <c r="AO16">
        <v>8.3931119999999986</v>
      </c>
      <c r="AP16">
        <v>4.7822292000000006</v>
      </c>
      <c r="AQ16">
        <v>0</v>
      </c>
      <c r="AR16">
        <v>23.516524800000003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30.800065907602239</v>
      </c>
      <c r="BB16">
        <f t="shared" si="0"/>
        <v>913.98724365360488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117.00502293077092</v>
      </c>
      <c r="L17">
        <v>84.650774761439408</v>
      </c>
      <c r="M17">
        <v>58.920102152499091</v>
      </c>
      <c r="N17">
        <v>51.877406791528088</v>
      </c>
      <c r="O17">
        <v>73.291756352921524</v>
      </c>
      <c r="P17">
        <v>27.123361952101217</v>
      </c>
      <c r="Q17">
        <v>9.5848143796220224</v>
      </c>
      <c r="R17">
        <v>18.620948215035696</v>
      </c>
      <c r="S17">
        <v>11.597180159256801</v>
      </c>
      <c r="T17">
        <v>0</v>
      </c>
      <c r="U17">
        <v>51.229453489764161</v>
      </c>
      <c r="V17">
        <v>9.0987411545623829</v>
      </c>
      <c r="W17">
        <v>19.589991942446044</v>
      </c>
      <c r="X17">
        <v>64.791195451339931</v>
      </c>
      <c r="Y17">
        <v>0</v>
      </c>
      <c r="Z17">
        <v>5.7568579199999999</v>
      </c>
      <c r="AA17">
        <v>18.736272</v>
      </c>
      <c r="AB17">
        <v>17.352844703999999</v>
      </c>
      <c r="AC17">
        <v>12.7643852736</v>
      </c>
      <c r="AD17">
        <v>16.071074640000003</v>
      </c>
      <c r="AE17">
        <v>21.7125353952</v>
      </c>
      <c r="AF17">
        <v>6.1515000000000013</v>
      </c>
      <c r="AG17">
        <v>26.874254879999999</v>
      </c>
      <c r="AH17">
        <v>67.1714676</v>
      </c>
      <c r="AI17">
        <v>8.3865239999999996</v>
      </c>
      <c r="AJ17">
        <v>0</v>
      </c>
      <c r="AK17">
        <v>22.51896</v>
      </c>
      <c r="AL17">
        <v>59.209269999999989</v>
      </c>
      <c r="AM17">
        <v>0</v>
      </c>
      <c r="AN17">
        <v>0</v>
      </c>
      <c r="AO17">
        <v>8.3931119999999986</v>
      </c>
      <c r="AP17">
        <v>4.7822292000000006</v>
      </c>
      <c r="AQ17">
        <v>0</v>
      </c>
      <c r="AR17">
        <v>23.516524800000003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30.343684919872707</v>
      </c>
      <c r="BB17">
        <f t="shared" si="0"/>
        <v>900.44420783981468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131.00443973229076</v>
      </c>
      <c r="L18">
        <v>84.650774761439408</v>
      </c>
      <c r="M18">
        <v>58.920102152499091</v>
      </c>
      <c r="N18">
        <v>51.877406791528088</v>
      </c>
      <c r="O18">
        <v>73.291756352921524</v>
      </c>
      <c r="P18">
        <v>27.123361952101217</v>
      </c>
      <c r="Q18">
        <v>9.5848143796220224</v>
      </c>
      <c r="R18">
        <v>18.620948215035696</v>
      </c>
      <c r="S18">
        <v>11.597180159256801</v>
      </c>
      <c r="T18">
        <v>0</v>
      </c>
      <c r="U18">
        <v>51.229453489764161</v>
      </c>
      <c r="V18">
        <v>9.0987411545623829</v>
      </c>
      <c r="W18">
        <v>19.589991942446044</v>
      </c>
      <c r="X18">
        <v>64.791195451339931</v>
      </c>
      <c r="Y18">
        <v>0</v>
      </c>
      <c r="Z18">
        <v>5.7568579199999999</v>
      </c>
      <c r="AA18">
        <v>18.736272</v>
      </c>
      <c r="AB18">
        <v>17.352844703999999</v>
      </c>
      <c r="AC18">
        <v>12.7643852736</v>
      </c>
      <c r="AD18">
        <v>16.071074640000003</v>
      </c>
      <c r="AE18">
        <v>21.7125353952</v>
      </c>
      <c r="AF18">
        <v>6.1515000000000013</v>
      </c>
      <c r="AG18">
        <v>26.874254879999999</v>
      </c>
      <c r="AH18">
        <v>67.1714676</v>
      </c>
      <c r="AI18">
        <v>8.3865239999999996</v>
      </c>
      <c r="AJ18">
        <v>0</v>
      </c>
      <c r="AK18">
        <v>22.51896</v>
      </c>
      <c r="AL18">
        <v>59.209269999999989</v>
      </c>
      <c r="AM18">
        <v>0</v>
      </c>
      <c r="AN18">
        <v>0</v>
      </c>
      <c r="AO18">
        <v>8.3931119999999986</v>
      </c>
      <c r="AP18">
        <v>4.7822292000000006</v>
      </c>
      <c r="AQ18">
        <v>0</v>
      </c>
      <c r="AR18">
        <v>23.516524800000003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30.800065907602239</v>
      </c>
      <c r="BB18">
        <f t="shared" si="0"/>
        <v>913.98724365360488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117.00502293077092</v>
      </c>
      <c r="L19">
        <v>84.650774761439408</v>
      </c>
      <c r="M19">
        <v>58.920102152499091</v>
      </c>
      <c r="N19">
        <v>51.877406791528088</v>
      </c>
      <c r="O19">
        <v>73.291756352921524</v>
      </c>
      <c r="P19">
        <v>27.123361952101217</v>
      </c>
      <c r="Q19">
        <v>9.5848143796220224</v>
      </c>
      <c r="R19">
        <v>18.620948215035696</v>
      </c>
      <c r="S19">
        <v>11.597180159256801</v>
      </c>
      <c r="T19">
        <v>0</v>
      </c>
      <c r="U19">
        <v>51.229453489764161</v>
      </c>
      <c r="V19">
        <v>9.0987411545623829</v>
      </c>
      <c r="W19">
        <v>19.589991942446044</v>
      </c>
      <c r="X19">
        <v>64.791195451339931</v>
      </c>
      <c r="Y19">
        <v>0</v>
      </c>
      <c r="Z19">
        <v>5.7568579199999999</v>
      </c>
      <c r="AA19">
        <v>18.736272</v>
      </c>
      <c r="AB19">
        <v>17.352844703999999</v>
      </c>
      <c r="AC19">
        <v>12.7643852736</v>
      </c>
      <c r="AD19">
        <v>16.071074640000003</v>
      </c>
      <c r="AE19">
        <v>21.7125353952</v>
      </c>
      <c r="AF19">
        <v>6.1515000000000013</v>
      </c>
      <c r="AG19">
        <v>26.874254879999999</v>
      </c>
      <c r="AH19">
        <v>67.1714676</v>
      </c>
      <c r="AI19">
        <v>8.3865239999999996</v>
      </c>
      <c r="AJ19">
        <v>0</v>
      </c>
      <c r="AK19">
        <v>22.51896</v>
      </c>
      <c r="AL19">
        <v>59.209269999999989</v>
      </c>
      <c r="AM19">
        <v>0</v>
      </c>
      <c r="AN19">
        <v>0</v>
      </c>
      <c r="AO19">
        <v>8.3931119999999986</v>
      </c>
      <c r="AP19">
        <v>4.8384907200000002</v>
      </c>
      <c r="AQ19">
        <v>0</v>
      </c>
      <c r="AR19">
        <v>23.516524800000003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30.345519019072704</v>
      </c>
      <c r="BB19">
        <f t="shared" si="0"/>
        <v>900.49863526061461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94.005038220986805</v>
      </c>
      <c r="L20">
        <v>84.650774761439408</v>
      </c>
      <c r="M20">
        <v>58.920102152499091</v>
      </c>
      <c r="N20">
        <v>51.877406791528088</v>
      </c>
      <c r="O20">
        <v>73.291756352921524</v>
      </c>
      <c r="P20">
        <v>27.123361952101217</v>
      </c>
      <c r="Q20">
        <v>9.5848143796220224</v>
      </c>
      <c r="R20">
        <v>18.620948215035696</v>
      </c>
      <c r="S20">
        <v>11.597180159256801</v>
      </c>
      <c r="T20">
        <v>0</v>
      </c>
      <c r="U20">
        <v>51.229453489764161</v>
      </c>
      <c r="V20">
        <v>9.0987411545623829</v>
      </c>
      <c r="W20">
        <v>19.589991942446044</v>
      </c>
      <c r="X20">
        <v>64.791195451339931</v>
      </c>
      <c r="Y20">
        <v>0</v>
      </c>
      <c r="Z20">
        <v>5.7568579199999999</v>
      </c>
      <c r="AA20">
        <v>18.736272</v>
      </c>
      <c r="AB20">
        <v>17.352844703999999</v>
      </c>
      <c r="AC20">
        <v>12.7643852736</v>
      </c>
      <c r="AD20">
        <v>16.071074640000003</v>
      </c>
      <c r="AE20">
        <v>21.7125353952</v>
      </c>
      <c r="AF20">
        <v>6.1515000000000013</v>
      </c>
      <c r="AG20">
        <v>26.874254879999999</v>
      </c>
      <c r="AH20">
        <v>67.1714676</v>
      </c>
      <c r="AI20">
        <v>8.3865239999999996</v>
      </c>
      <c r="AJ20">
        <v>0</v>
      </c>
      <c r="AK20">
        <v>22.51896</v>
      </c>
      <c r="AL20">
        <v>59.209269999999989</v>
      </c>
      <c r="AM20">
        <v>0</v>
      </c>
      <c r="AN20">
        <v>0</v>
      </c>
      <c r="AO20">
        <v>8.3931119999999986</v>
      </c>
      <c r="AP20">
        <v>4.8384907200000002</v>
      </c>
      <c r="AQ20">
        <v>0</v>
      </c>
      <c r="AR20">
        <v>21.3345792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29.524588442333744</v>
      </c>
      <c r="BB20">
        <f t="shared" si="0"/>
        <v>876.13763552756939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85.004228925852829</v>
      </c>
      <c r="L21">
        <v>84.650774761439408</v>
      </c>
      <c r="M21">
        <v>58.920102152499091</v>
      </c>
      <c r="N21">
        <v>51.877406791528088</v>
      </c>
      <c r="O21">
        <v>73.291756352921524</v>
      </c>
      <c r="P21">
        <v>27.123361952101217</v>
      </c>
      <c r="Q21">
        <v>9.5848143796220224</v>
      </c>
      <c r="R21">
        <v>18.620948215035696</v>
      </c>
      <c r="S21">
        <v>11.597180159256801</v>
      </c>
      <c r="T21">
        <v>0</v>
      </c>
      <c r="U21">
        <v>51.229453489764161</v>
      </c>
      <c r="V21">
        <v>9.0987411545623829</v>
      </c>
      <c r="W21">
        <v>19.589991942446044</v>
      </c>
      <c r="X21">
        <v>64.791195451339931</v>
      </c>
      <c r="Y21">
        <v>0</v>
      </c>
      <c r="Z21">
        <v>5.7568579199999999</v>
      </c>
      <c r="AA21">
        <v>18.736272</v>
      </c>
      <c r="AB21">
        <v>17.352844703999999</v>
      </c>
      <c r="AC21">
        <v>12.7643852736</v>
      </c>
      <c r="AD21">
        <v>16.071074640000003</v>
      </c>
      <c r="AE21">
        <v>21.7125353952</v>
      </c>
      <c r="AF21">
        <v>6.1515000000000013</v>
      </c>
      <c r="AG21">
        <v>26.874254879999999</v>
      </c>
      <c r="AH21">
        <v>67.1714676</v>
      </c>
      <c r="AI21">
        <v>8.3865239999999996</v>
      </c>
      <c r="AJ21">
        <v>0</v>
      </c>
      <c r="AK21">
        <v>22.51896</v>
      </c>
      <c r="AL21">
        <v>59.209269999999989</v>
      </c>
      <c r="AM21">
        <v>0</v>
      </c>
      <c r="AN21">
        <v>0</v>
      </c>
      <c r="AO21">
        <v>8.3931119999999986</v>
      </c>
      <c r="AP21">
        <v>4.8384907200000002</v>
      </c>
      <c r="AQ21">
        <v>0</v>
      </c>
      <c r="AR21">
        <v>21.3345792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29.231162059312346</v>
      </c>
      <c r="BB21">
        <f t="shared" si="0"/>
        <v>867.43025261545677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85.004228925852829</v>
      </c>
      <c r="L22">
        <v>84.650774761439408</v>
      </c>
      <c r="M22">
        <v>58.920102152499091</v>
      </c>
      <c r="N22">
        <v>51.877406791528088</v>
      </c>
      <c r="O22">
        <v>73.291756352921524</v>
      </c>
      <c r="P22">
        <v>27.123361952101217</v>
      </c>
      <c r="Q22">
        <v>9.5848143796220224</v>
      </c>
      <c r="R22">
        <v>18.620948215035696</v>
      </c>
      <c r="S22">
        <v>11.597180159256801</v>
      </c>
      <c r="T22">
        <v>0</v>
      </c>
      <c r="U22">
        <v>51.229453489764161</v>
      </c>
      <c r="V22">
        <v>9.0987411545623829</v>
      </c>
      <c r="W22">
        <v>19.589991942446044</v>
      </c>
      <c r="X22">
        <v>64.791195451339931</v>
      </c>
      <c r="Y22">
        <v>0</v>
      </c>
      <c r="Z22">
        <v>5.7568579199999999</v>
      </c>
      <c r="AA22">
        <v>18.736272</v>
      </c>
      <c r="AB22">
        <v>17.352844703999999</v>
      </c>
      <c r="AC22">
        <v>12.7643852736</v>
      </c>
      <c r="AD22">
        <v>16.071074640000003</v>
      </c>
      <c r="AE22">
        <v>21.7125353952</v>
      </c>
      <c r="AF22">
        <v>6.1515000000000013</v>
      </c>
      <c r="AG22">
        <v>26.874254879999999</v>
      </c>
      <c r="AH22">
        <v>67.1714676</v>
      </c>
      <c r="AI22">
        <v>8.3865239999999996</v>
      </c>
      <c r="AJ22">
        <v>0</v>
      </c>
      <c r="AK22">
        <v>22.51896</v>
      </c>
      <c r="AL22">
        <v>59.209269999999989</v>
      </c>
      <c r="AM22">
        <v>2.0491172222222227</v>
      </c>
      <c r="AN22">
        <v>0</v>
      </c>
      <c r="AO22">
        <v>8.3931119999999986</v>
      </c>
      <c r="AP22">
        <v>4.8384907200000002</v>
      </c>
      <c r="AQ22">
        <v>0</v>
      </c>
      <c r="AR22">
        <v>21.3345792</v>
      </c>
      <c r="AS22">
        <v>14.179484159999999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29.303509805794882</v>
      </c>
      <c r="BB22">
        <f t="shared" si="0"/>
        <v>869.5771756375965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85.004228925852829</v>
      </c>
      <c r="L23">
        <v>84.650774761439408</v>
      </c>
      <c r="M23">
        <v>58.920102152499091</v>
      </c>
      <c r="N23">
        <v>51.877406791528088</v>
      </c>
      <c r="O23">
        <v>73.291756352921524</v>
      </c>
      <c r="P23">
        <v>27.123361952101217</v>
      </c>
      <c r="Q23">
        <v>9.5848143796220224</v>
      </c>
      <c r="R23">
        <v>18.620948215035696</v>
      </c>
      <c r="S23">
        <v>11.597180159256801</v>
      </c>
      <c r="T23">
        <v>0</v>
      </c>
      <c r="U23">
        <v>54.560492595610761</v>
      </c>
      <c r="V23">
        <v>9.0987411545623829</v>
      </c>
      <c r="W23">
        <v>19.586598818350325</v>
      </c>
      <c r="X23">
        <v>64.788927293286221</v>
      </c>
      <c r="Y23">
        <v>0</v>
      </c>
      <c r="Z23">
        <v>5.7568579199999999</v>
      </c>
      <c r="AA23">
        <v>18.736272</v>
      </c>
      <c r="AB23">
        <v>17.352844703999999</v>
      </c>
      <c r="AC23">
        <v>12.7643852736</v>
      </c>
      <c r="AD23">
        <v>16.071074640000003</v>
      </c>
      <c r="AE23">
        <v>21.7125353952</v>
      </c>
      <c r="AF23">
        <v>6.1515000000000013</v>
      </c>
      <c r="AG23">
        <v>26.874254879999999</v>
      </c>
      <c r="AH23">
        <v>67.1714676</v>
      </c>
      <c r="AI23">
        <v>8.3865239999999996</v>
      </c>
      <c r="AJ23">
        <v>0</v>
      </c>
      <c r="AK23">
        <v>22.51896</v>
      </c>
      <c r="AL23">
        <v>59.209269999999989</v>
      </c>
      <c r="AM23">
        <v>4.1860537539682552</v>
      </c>
      <c r="AN23">
        <v>0</v>
      </c>
      <c r="AO23">
        <v>8.3931119999999986</v>
      </c>
      <c r="AP23">
        <v>4.8384907200000002</v>
      </c>
      <c r="AQ23">
        <v>6.7251799999999999</v>
      </c>
      <c r="AR23">
        <v>21.3345792</v>
      </c>
      <c r="AS23">
        <v>14.179484159999999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29.70082247581265</v>
      </c>
      <c r="BB23">
        <f t="shared" si="0"/>
        <v>881.36735732302202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85.001452768371919</v>
      </c>
      <c r="L24">
        <v>84.650774761439408</v>
      </c>
      <c r="M24">
        <v>58.920102152499091</v>
      </c>
      <c r="N24">
        <v>51.877406791528088</v>
      </c>
      <c r="O24">
        <v>73.291756352921524</v>
      </c>
      <c r="P24">
        <v>27.123361952101217</v>
      </c>
      <c r="Q24">
        <v>9.5803294610778451</v>
      </c>
      <c r="R24">
        <v>18.613738208955226</v>
      </c>
      <c r="S24">
        <v>11.593288984263234</v>
      </c>
      <c r="T24">
        <v>0</v>
      </c>
      <c r="U24">
        <v>56.232516290863472</v>
      </c>
      <c r="V24">
        <v>9.0979110198494162</v>
      </c>
      <c r="W24">
        <v>19.586598818350325</v>
      </c>
      <c r="X24">
        <v>64.788927293286221</v>
      </c>
      <c r="Y24">
        <v>0</v>
      </c>
      <c r="Z24">
        <v>5.7568579199999999</v>
      </c>
      <c r="AA24">
        <v>18.736272</v>
      </c>
      <c r="AB24">
        <v>17.352844703999999</v>
      </c>
      <c r="AC24">
        <v>12.7643852736</v>
      </c>
      <c r="AD24">
        <v>16.071074640000003</v>
      </c>
      <c r="AE24">
        <v>21.7125353952</v>
      </c>
      <c r="AF24">
        <v>6.1515000000000013</v>
      </c>
      <c r="AG24">
        <v>26.874254879999999</v>
      </c>
      <c r="AH24">
        <v>67.1714676</v>
      </c>
      <c r="AI24">
        <v>8.3865239999999996</v>
      </c>
      <c r="AJ24">
        <v>0</v>
      </c>
      <c r="AK24">
        <v>22.51896</v>
      </c>
      <c r="AL24">
        <v>59.209269999999989</v>
      </c>
      <c r="AM24">
        <v>4.6368595428571426</v>
      </c>
      <c r="AN24">
        <v>0</v>
      </c>
      <c r="AO24">
        <v>8.3931119999999986</v>
      </c>
      <c r="AP24">
        <v>4.8384907200000002</v>
      </c>
      <c r="AQ24">
        <v>15.197159999999998</v>
      </c>
      <c r="AR24">
        <v>21.3345792</v>
      </c>
      <c r="AS24">
        <v>14.179484159999999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30.045587157814801</v>
      </c>
      <c r="BB24">
        <f t="shared" si="0"/>
        <v>891.59820973334934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85.001452768371919</v>
      </c>
      <c r="L25">
        <v>84.650774761439408</v>
      </c>
      <c r="M25">
        <v>58.920102152499091</v>
      </c>
      <c r="N25">
        <v>51.877406791528088</v>
      </c>
      <c r="O25">
        <v>73.291756352921524</v>
      </c>
      <c r="P25">
        <v>27.123361952101217</v>
      </c>
      <c r="Q25">
        <v>9.5803294610778451</v>
      </c>
      <c r="R25">
        <v>18.613738208955226</v>
      </c>
      <c r="S25">
        <v>11.593288984263234</v>
      </c>
      <c r="T25">
        <v>0</v>
      </c>
      <c r="U25">
        <v>57.070061255742736</v>
      </c>
      <c r="V25">
        <v>9.0979110198494162</v>
      </c>
      <c r="W25">
        <v>19.586598818350325</v>
      </c>
      <c r="X25">
        <v>64.788927293286221</v>
      </c>
      <c r="Y25">
        <v>0</v>
      </c>
      <c r="Z25">
        <v>8.6352868800000007</v>
      </c>
      <c r="AA25">
        <v>18.736272</v>
      </c>
      <c r="AB25">
        <v>17.352844703999999</v>
      </c>
      <c r="AC25">
        <v>12.7643852736</v>
      </c>
      <c r="AD25">
        <v>16.071074640000003</v>
      </c>
      <c r="AE25">
        <v>21.7125353952</v>
      </c>
      <c r="AF25">
        <v>6.1515000000000013</v>
      </c>
      <c r="AG25">
        <v>26.874254879999999</v>
      </c>
      <c r="AH25">
        <v>67.1714676</v>
      </c>
      <c r="AI25">
        <v>8.3865239999999996</v>
      </c>
      <c r="AJ25">
        <v>0</v>
      </c>
      <c r="AK25">
        <v>22.51896</v>
      </c>
      <c r="AL25">
        <v>59.209269999999989</v>
      </c>
      <c r="AM25">
        <v>6.9412382247619053</v>
      </c>
      <c r="AN25">
        <v>0</v>
      </c>
      <c r="AO25">
        <v>8.3931119999999986</v>
      </c>
      <c r="AP25">
        <v>4.8384907200000002</v>
      </c>
      <c r="AQ25">
        <v>22.795740000000006</v>
      </c>
      <c r="AR25">
        <v>21.3345792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30.484018298590534</v>
      </c>
      <c r="BB25">
        <f t="shared" si="0"/>
        <v>904.60855765295764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85.001452768371919</v>
      </c>
      <c r="L26">
        <v>84.650774761439408</v>
      </c>
      <c r="M26">
        <v>58.920102152499091</v>
      </c>
      <c r="N26">
        <v>51.877406791528088</v>
      </c>
      <c r="O26">
        <v>73.291756352921524</v>
      </c>
      <c r="P26">
        <v>27.123361952101217</v>
      </c>
      <c r="Q26">
        <v>9.5803294610778451</v>
      </c>
      <c r="R26">
        <v>18.613738208955226</v>
      </c>
      <c r="S26">
        <v>11.593288984263234</v>
      </c>
      <c r="T26">
        <v>0</v>
      </c>
      <c r="U26">
        <v>58.404544380562335</v>
      </c>
      <c r="V26">
        <v>9.0979110198494162</v>
      </c>
      <c r="W26">
        <v>19.586598818350325</v>
      </c>
      <c r="X26">
        <v>64.788927293286221</v>
      </c>
      <c r="Y26">
        <v>0</v>
      </c>
      <c r="Z26">
        <v>8.6352868800000007</v>
      </c>
      <c r="AA26">
        <v>18.736272</v>
      </c>
      <c r="AB26">
        <v>17.352844703999999</v>
      </c>
      <c r="AC26">
        <v>12.7643852736</v>
      </c>
      <c r="AD26">
        <v>16.071074640000003</v>
      </c>
      <c r="AE26">
        <v>21.7125353952</v>
      </c>
      <c r="AF26">
        <v>6.1515000000000013</v>
      </c>
      <c r="AG26">
        <v>26.874254879999999</v>
      </c>
      <c r="AH26">
        <v>67.1714676</v>
      </c>
      <c r="AI26">
        <v>8.3865239999999996</v>
      </c>
      <c r="AJ26">
        <v>0</v>
      </c>
      <c r="AK26">
        <v>22.51896</v>
      </c>
      <c r="AL26">
        <v>59.209269999999989</v>
      </c>
      <c r="AM26">
        <v>6.9412382247619053</v>
      </c>
      <c r="AN26">
        <v>0</v>
      </c>
      <c r="AO26">
        <v>8.3931119999999986</v>
      </c>
      <c r="AP26">
        <v>4.8384907200000002</v>
      </c>
      <c r="AQ26">
        <v>30.39432</v>
      </c>
      <c r="AR26">
        <v>21.3345792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30.775236017824724</v>
      </c>
      <c r="BB26">
        <f t="shared" si="0"/>
        <v>913.25040305854304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85.001452768371919</v>
      </c>
      <c r="L27">
        <v>84.650774761439408</v>
      </c>
      <c r="M27">
        <v>58.920102152499091</v>
      </c>
      <c r="N27">
        <v>51.877406791528088</v>
      </c>
      <c r="O27">
        <v>73.291756352921524</v>
      </c>
      <c r="P27">
        <v>27.123361952101217</v>
      </c>
      <c r="Q27">
        <v>9.5803294610778451</v>
      </c>
      <c r="R27">
        <v>18.613738208955226</v>
      </c>
      <c r="S27">
        <v>11.593288984263234</v>
      </c>
      <c r="T27">
        <v>0</v>
      </c>
      <c r="U27">
        <v>50.22524038461539</v>
      </c>
      <c r="V27">
        <v>9.0979110198494162</v>
      </c>
      <c r="W27">
        <v>19.586598818350325</v>
      </c>
      <c r="X27">
        <v>64.788927293286221</v>
      </c>
      <c r="Y27">
        <v>0</v>
      </c>
      <c r="Z27">
        <v>8.6352868800000007</v>
      </c>
      <c r="AA27">
        <v>18.736272</v>
      </c>
      <c r="AB27">
        <v>17.352844703999999</v>
      </c>
      <c r="AC27">
        <v>12.7643852736</v>
      </c>
      <c r="AD27">
        <v>16.071074640000003</v>
      </c>
      <c r="AE27">
        <v>21.7125353952</v>
      </c>
      <c r="AF27">
        <v>6.1515000000000013</v>
      </c>
      <c r="AG27">
        <v>26.874254879999999</v>
      </c>
      <c r="AH27">
        <v>67.1714676</v>
      </c>
      <c r="AI27">
        <v>8.3865239999999996</v>
      </c>
      <c r="AJ27">
        <v>0</v>
      </c>
      <c r="AK27">
        <v>22.51896</v>
      </c>
      <c r="AL27">
        <v>62.416800000000002</v>
      </c>
      <c r="AM27">
        <v>6.9412382247619053</v>
      </c>
      <c r="AN27">
        <v>0</v>
      </c>
      <c r="AO27">
        <v>8.3931119999999986</v>
      </c>
      <c r="AP27">
        <v>5.0635368000000005</v>
      </c>
      <c r="AQ27">
        <v>30.39432</v>
      </c>
      <c r="AR27">
        <v>21.3345792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30.6204922540987</v>
      </c>
      <c r="BB27">
        <f t="shared" si="0"/>
        <v>908.65841890632203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85.001452768371919</v>
      </c>
      <c r="L28">
        <v>84.650774761439408</v>
      </c>
      <c r="M28">
        <v>58.920102152499091</v>
      </c>
      <c r="N28">
        <v>51.877406791528088</v>
      </c>
      <c r="O28">
        <v>73.291756352921524</v>
      </c>
      <c r="P28">
        <v>27.123361952101217</v>
      </c>
      <c r="Q28">
        <v>9.5803294610778451</v>
      </c>
      <c r="R28">
        <v>18.613738208955226</v>
      </c>
      <c r="S28">
        <v>11.593288984263234</v>
      </c>
      <c r="T28">
        <v>0</v>
      </c>
      <c r="U28">
        <v>50.22524038461539</v>
      </c>
      <c r="V28">
        <v>9.0979110198494162</v>
      </c>
      <c r="W28">
        <v>19.586598818350325</v>
      </c>
      <c r="X28">
        <v>64.788927293286221</v>
      </c>
      <c r="Y28">
        <v>0</v>
      </c>
      <c r="Z28">
        <v>8.6352868800000007</v>
      </c>
      <c r="AA28">
        <v>18.736272</v>
      </c>
      <c r="AB28">
        <v>17.352844703999999</v>
      </c>
      <c r="AC28">
        <v>12.7643852736</v>
      </c>
      <c r="AD28">
        <v>16.071074640000003</v>
      </c>
      <c r="AE28">
        <v>21.7125353952</v>
      </c>
      <c r="AF28">
        <v>6.1515000000000013</v>
      </c>
      <c r="AG28">
        <v>26.874254879999999</v>
      </c>
      <c r="AH28">
        <v>67.1714676</v>
      </c>
      <c r="AI28">
        <v>8.3865239999999996</v>
      </c>
      <c r="AJ28">
        <v>0</v>
      </c>
      <c r="AK28">
        <v>22.51896</v>
      </c>
      <c r="AL28">
        <v>62.416800000000002</v>
      </c>
      <c r="AM28">
        <v>6.9412382247619053</v>
      </c>
      <c r="AN28">
        <v>0</v>
      </c>
      <c r="AO28">
        <v>8.3931119999999986</v>
      </c>
      <c r="AP28">
        <v>5.0635368000000005</v>
      </c>
      <c r="AQ28">
        <v>30.39432</v>
      </c>
      <c r="AR28">
        <v>21.3345792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30.6204922540987</v>
      </c>
      <c r="BB28">
        <f t="shared" si="0"/>
        <v>908.65841890632203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85.004228925852829</v>
      </c>
      <c r="L29">
        <v>84.650774761439408</v>
      </c>
      <c r="M29">
        <v>58.920102152499091</v>
      </c>
      <c r="N29">
        <v>51.877406791528088</v>
      </c>
      <c r="O29">
        <v>73.291756352921524</v>
      </c>
      <c r="P29">
        <v>27.123361952101217</v>
      </c>
      <c r="Q29">
        <v>9.5803294610778451</v>
      </c>
      <c r="R29">
        <v>18.613738208955226</v>
      </c>
      <c r="S29">
        <v>11.593288984263234</v>
      </c>
      <c r="T29">
        <v>0</v>
      </c>
      <c r="U29">
        <v>55.064701378254213</v>
      </c>
      <c r="V29">
        <v>9.0979110198494162</v>
      </c>
      <c r="W29">
        <v>19.586598818350325</v>
      </c>
      <c r="X29">
        <v>64.788927293286221</v>
      </c>
      <c r="Y29">
        <v>0</v>
      </c>
      <c r="Z29">
        <v>8.6352868800000007</v>
      </c>
      <c r="AA29">
        <v>18.736272</v>
      </c>
      <c r="AB29">
        <v>17.352844703999999</v>
      </c>
      <c r="AC29">
        <v>12.7643852736</v>
      </c>
      <c r="AD29">
        <v>16.071074640000003</v>
      </c>
      <c r="AE29">
        <v>21.7125353952</v>
      </c>
      <c r="AF29">
        <v>6.1515000000000013</v>
      </c>
      <c r="AG29">
        <v>26.874254879999999</v>
      </c>
      <c r="AH29">
        <v>67.1714676</v>
      </c>
      <c r="AI29">
        <v>8.3865239999999996</v>
      </c>
      <c r="AJ29">
        <v>0</v>
      </c>
      <c r="AK29">
        <v>22.51896</v>
      </c>
      <c r="AL29">
        <v>62.416800000000002</v>
      </c>
      <c r="AM29">
        <v>6.9412382247619053</v>
      </c>
      <c r="AN29">
        <v>0</v>
      </c>
      <c r="AO29">
        <v>8.3931119999999986</v>
      </c>
      <c r="AP29">
        <v>5.0635368000000005</v>
      </c>
      <c r="AQ29">
        <v>22.533720000000002</v>
      </c>
      <c r="AR29">
        <v>21.3345792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30.522093835936268</v>
      </c>
      <c r="BB29">
        <f t="shared" si="0"/>
        <v>905.73845447560416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85.001452768371919</v>
      </c>
      <c r="L30">
        <v>84.650774761439408</v>
      </c>
      <c r="M30">
        <v>58.920102152499091</v>
      </c>
      <c r="N30">
        <v>51.877406791528088</v>
      </c>
      <c r="O30">
        <v>73.291756352921524</v>
      </c>
      <c r="P30">
        <v>27.123361952101217</v>
      </c>
      <c r="Q30">
        <v>9.5803294610778451</v>
      </c>
      <c r="R30">
        <v>18.613738208955226</v>
      </c>
      <c r="S30">
        <v>11.593288984263234</v>
      </c>
      <c r="T30">
        <v>0</v>
      </c>
      <c r="U30">
        <v>56.72945436856471</v>
      </c>
      <c r="V30">
        <v>9.0979110198494162</v>
      </c>
      <c r="W30">
        <v>19.586598818350325</v>
      </c>
      <c r="X30">
        <v>64.788927293286221</v>
      </c>
      <c r="Y30">
        <v>0</v>
      </c>
      <c r="Z30">
        <v>8.6352868800000007</v>
      </c>
      <c r="AA30">
        <v>18.736272</v>
      </c>
      <c r="AB30">
        <v>17.352844703999999</v>
      </c>
      <c r="AC30">
        <v>12.7643852736</v>
      </c>
      <c r="AD30">
        <v>16.071074640000003</v>
      </c>
      <c r="AE30">
        <v>21.7125353952</v>
      </c>
      <c r="AF30">
        <v>6.1515000000000013</v>
      </c>
      <c r="AG30">
        <v>26.874254879999999</v>
      </c>
      <c r="AH30">
        <v>67.1714676</v>
      </c>
      <c r="AI30">
        <v>21.804962399999997</v>
      </c>
      <c r="AJ30">
        <v>0</v>
      </c>
      <c r="AK30">
        <v>22.51896</v>
      </c>
      <c r="AL30">
        <v>62.416800000000002</v>
      </c>
      <c r="AM30">
        <v>4.6368595428571426</v>
      </c>
      <c r="AN30">
        <v>0</v>
      </c>
      <c r="AO30">
        <v>8.3931119999999986</v>
      </c>
      <c r="AP30">
        <v>5.0635368000000005</v>
      </c>
      <c r="AQ30">
        <v>14.847799999999999</v>
      </c>
      <c r="AR30">
        <v>21.3345792</v>
      </c>
      <c r="AS30">
        <v>14.179484159999999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30.693577867759551</v>
      </c>
      <c r="BB30">
        <f t="shared" si="0"/>
        <v>910.82724054110565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85.001452768371919</v>
      </c>
      <c r="L31">
        <v>84.650774761439408</v>
      </c>
      <c r="M31">
        <v>58.920102152499091</v>
      </c>
      <c r="N31">
        <v>51.877406791528088</v>
      </c>
      <c r="O31">
        <v>73.291756352921524</v>
      </c>
      <c r="P31">
        <v>27.123361952101217</v>
      </c>
      <c r="Q31">
        <v>9.5803294610778451</v>
      </c>
      <c r="R31">
        <v>18.613738208955226</v>
      </c>
      <c r="S31">
        <v>11.593288984263234</v>
      </c>
      <c r="T31">
        <v>0</v>
      </c>
      <c r="U31">
        <v>57.566999360801127</v>
      </c>
      <c r="V31">
        <v>9.0979110198494162</v>
      </c>
      <c r="W31">
        <v>19.586598818350325</v>
      </c>
      <c r="X31">
        <v>64.788927293286221</v>
      </c>
      <c r="Y31">
        <v>0</v>
      </c>
      <c r="Z31">
        <v>8.6352868800000007</v>
      </c>
      <c r="AA31">
        <v>18.736272</v>
      </c>
      <c r="AB31">
        <v>17.352844703999999</v>
      </c>
      <c r="AC31">
        <v>12.7643852736</v>
      </c>
      <c r="AD31">
        <v>16.071074640000003</v>
      </c>
      <c r="AE31">
        <v>21.7125353952</v>
      </c>
      <c r="AF31">
        <v>6.1515000000000013</v>
      </c>
      <c r="AG31">
        <v>26.874254879999999</v>
      </c>
      <c r="AH31">
        <v>67.1714676</v>
      </c>
      <c r="AI31">
        <v>21.804962399999997</v>
      </c>
      <c r="AJ31">
        <v>0</v>
      </c>
      <c r="AK31">
        <v>22.51896</v>
      </c>
      <c r="AL31">
        <v>62.416800000000002</v>
      </c>
      <c r="AM31">
        <v>2.3184297714285713</v>
      </c>
      <c r="AN31">
        <v>0</v>
      </c>
      <c r="AO31">
        <v>9.6843599999999999</v>
      </c>
      <c r="AP31">
        <v>2.8130760000000001</v>
      </c>
      <c r="AQ31">
        <v>7.0745400000000007</v>
      </c>
      <c r="AR31">
        <v>21.3345792</v>
      </c>
      <c r="AS31">
        <v>14.179484159999999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30.36062284957314</v>
      </c>
      <c r="BB31">
        <f t="shared" si="0"/>
        <v>900.94683798009999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85.001452768371919</v>
      </c>
      <c r="L32">
        <v>70.002696629213489</v>
      </c>
      <c r="M32">
        <v>58.920102152499091</v>
      </c>
      <c r="N32">
        <v>51.877406791528088</v>
      </c>
      <c r="O32">
        <v>73.291756352921524</v>
      </c>
      <c r="P32">
        <v>27.123361952101217</v>
      </c>
      <c r="Q32">
        <v>9.5803294610778451</v>
      </c>
      <c r="R32">
        <v>18.613738208955226</v>
      </c>
      <c r="S32">
        <v>11.593288984263234</v>
      </c>
      <c r="T32">
        <v>0</v>
      </c>
      <c r="U32">
        <v>58.404544380562335</v>
      </c>
      <c r="V32">
        <v>9.0979110198494162</v>
      </c>
      <c r="W32">
        <v>19.586598818350325</v>
      </c>
      <c r="X32">
        <v>64.788927293286221</v>
      </c>
      <c r="Y32">
        <v>0</v>
      </c>
      <c r="Z32">
        <v>8.6352868800000007</v>
      </c>
      <c r="AA32">
        <v>18.736272</v>
      </c>
      <c r="AB32">
        <v>17.352844703999999</v>
      </c>
      <c r="AC32">
        <v>12.7643852736</v>
      </c>
      <c r="AD32">
        <v>16.071074640000003</v>
      </c>
      <c r="AE32">
        <v>21.7125353952</v>
      </c>
      <c r="AF32">
        <v>6.1515000000000013</v>
      </c>
      <c r="AG32">
        <v>26.874254879999999</v>
      </c>
      <c r="AH32">
        <v>67.1714676</v>
      </c>
      <c r="AI32">
        <v>21.804962399999997</v>
      </c>
      <c r="AJ32">
        <v>0</v>
      </c>
      <c r="AK32">
        <v>22.51896</v>
      </c>
      <c r="AL32">
        <v>62.416800000000002</v>
      </c>
      <c r="AM32">
        <v>2.3184297714285713</v>
      </c>
      <c r="AN32">
        <v>0</v>
      </c>
      <c r="AO32">
        <v>9.6843599999999999</v>
      </c>
      <c r="AP32">
        <v>2.2504608000000004</v>
      </c>
      <c r="AQ32">
        <v>6.5504999999999995</v>
      </c>
      <c r="AR32">
        <v>21.3345792</v>
      </c>
      <c r="AS32">
        <v>14.179484159999999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29.874973987025896</v>
      </c>
      <c r="BB32">
        <f t="shared" si="0"/>
        <v>886.53529853018256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87.866661369193153</v>
      </c>
      <c r="L33">
        <v>67.002478389651202</v>
      </c>
      <c r="M33">
        <v>58.920102152499091</v>
      </c>
      <c r="N33">
        <v>51.877406791528088</v>
      </c>
      <c r="O33">
        <v>73.291756352921524</v>
      </c>
      <c r="P33">
        <v>27.123361952101217</v>
      </c>
      <c r="Q33">
        <v>9.5803294610778451</v>
      </c>
      <c r="R33">
        <v>18.613738208955226</v>
      </c>
      <c r="S33">
        <v>11.593288984263234</v>
      </c>
      <c r="T33">
        <v>0</v>
      </c>
      <c r="U33">
        <v>59.240556087586711</v>
      </c>
      <c r="V33">
        <v>9.0979110198494162</v>
      </c>
      <c r="W33">
        <v>19.586598818350325</v>
      </c>
      <c r="X33">
        <v>64.788927293286221</v>
      </c>
      <c r="Y33">
        <v>0</v>
      </c>
      <c r="Z33">
        <v>5.7568579199999999</v>
      </c>
      <c r="AA33">
        <v>18.736272</v>
      </c>
      <c r="AB33">
        <v>17.352844703999999</v>
      </c>
      <c r="AC33">
        <v>12.7643852736</v>
      </c>
      <c r="AD33">
        <v>16.071074640000003</v>
      </c>
      <c r="AE33">
        <v>21.7125353952</v>
      </c>
      <c r="AF33">
        <v>6.1515000000000013</v>
      </c>
      <c r="AG33">
        <v>26.874254879999999</v>
      </c>
      <c r="AH33">
        <v>67.1714676</v>
      </c>
      <c r="AI33">
        <v>21.804962399999997</v>
      </c>
      <c r="AJ33">
        <v>0</v>
      </c>
      <c r="AK33">
        <v>22.51896</v>
      </c>
      <c r="AL33">
        <v>59.209269999999989</v>
      </c>
      <c r="AM33">
        <v>2.3184297714285713</v>
      </c>
      <c r="AN33">
        <v>0</v>
      </c>
      <c r="AO33">
        <v>10.2008592</v>
      </c>
      <c r="AP33">
        <v>2.2504608000000004</v>
      </c>
      <c r="AQ33">
        <v>0</v>
      </c>
      <c r="AR33">
        <v>21.3345792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29.497170050394274</v>
      </c>
      <c r="BB33">
        <f t="shared" si="0"/>
        <v>875.32399122869754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88.232526991872774</v>
      </c>
      <c r="L34">
        <v>40.002953337271123</v>
      </c>
      <c r="M34">
        <v>58.920102152499091</v>
      </c>
      <c r="N34">
        <v>51.877406791528088</v>
      </c>
      <c r="O34">
        <v>73.291756352921524</v>
      </c>
      <c r="P34">
        <v>27.123361952101217</v>
      </c>
      <c r="Q34">
        <v>9.2722746419545068</v>
      </c>
      <c r="R34">
        <v>7.4713735060753335</v>
      </c>
      <c r="S34">
        <v>11.216081632653063</v>
      </c>
      <c r="T34">
        <v>0</v>
      </c>
      <c r="U34">
        <v>60.069297327650027</v>
      </c>
      <c r="V34">
        <v>0</v>
      </c>
      <c r="W34">
        <v>19.589991942446044</v>
      </c>
      <c r="X34">
        <v>64.791195451339931</v>
      </c>
      <c r="Y34">
        <v>0</v>
      </c>
      <c r="Z34">
        <v>5.7568579199999999</v>
      </c>
      <c r="AA34">
        <v>18.736272</v>
      </c>
      <c r="AB34">
        <v>17.352844703999999</v>
      </c>
      <c r="AC34">
        <v>12.7643852736</v>
      </c>
      <c r="AD34">
        <v>16.071074640000003</v>
      </c>
      <c r="AE34">
        <v>21.7125353952</v>
      </c>
      <c r="AF34">
        <v>6.1515000000000013</v>
      </c>
      <c r="AG34">
        <v>26.874254879999999</v>
      </c>
      <c r="AH34">
        <v>67.1714676</v>
      </c>
      <c r="AI34">
        <v>21.804962399999997</v>
      </c>
      <c r="AJ34">
        <v>0</v>
      </c>
      <c r="AK34">
        <v>22.51896</v>
      </c>
      <c r="AL34">
        <v>59.209269999999989</v>
      </c>
      <c r="AM34">
        <v>2.3184297714285713</v>
      </c>
      <c r="AN34">
        <v>0</v>
      </c>
      <c r="AO34">
        <v>10.2008592</v>
      </c>
      <c r="AP34">
        <v>2.2504608000000004</v>
      </c>
      <c r="AQ34">
        <v>0</v>
      </c>
      <c r="AR34">
        <v>21.3345792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27.973941420057741</v>
      </c>
      <c r="BB34">
        <f t="shared" si="0"/>
        <v>830.12242505808365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88.24847438850054</v>
      </c>
      <c r="L35">
        <v>40.002953337271123</v>
      </c>
      <c r="M35">
        <v>58.920102152499091</v>
      </c>
      <c r="N35">
        <v>51.877406791528088</v>
      </c>
      <c r="O35">
        <v>73.291756352921524</v>
      </c>
      <c r="P35">
        <v>27.123361952101217</v>
      </c>
      <c r="Q35">
        <v>0</v>
      </c>
      <c r="R35">
        <v>7.3592368315854433</v>
      </c>
      <c r="S35">
        <v>4.9085898567467652</v>
      </c>
      <c r="T35">
        <v>0</v>
      </c>
      <c r="U35">
        <v>61.492851755348333</v>
      </c>
      <c r="V35">
        <v>0</v>
      </c>
      <c r="W35">
        <v>19.589991942446044</v>
      </c>
      <c r="X35">
        <v>64.791195451339931</v>
      </c>
      <c r="Y35">
        <v>0</v>
      </c>
      <c r="Z35">
        <v>5.7568579199999999</v>
      </c>
      <c r="AA35">
        <v>18.736272</v>
      </c>
      <c r="AB35">
        <v>17.352844703999999</v>
      </c>
      <c r="AC35">
        <v>12.7643852736</v>
      </c>
      <c r="AD35">
        <v>16.071074640000003</v>
      </c>
      <c r="AE35">
        <v>21.7125353952</v>
      </c>
      <c r="AF35">
        <v>6.1515000000000013</v>
      </c>
      <c r="AG35">
        <v>26.874254879999999</v>
      </c>
      <c r="AH35">
        <v>67.1714676</v>
      </c>
      <c r="AI35">
        <v>21.804962399999997</v>
      </c>
      <c r="AJ35">
        <v>0</v>
      </c>
      <c r="AK35">
        <v>22.51896</v>
      </c>
      <c r="AL35">
        <v>59.209269999999989</v>
      </c>
      <c r="AM35">
        <v>2.3184297714285713</v>
      </c>
      <c r="AN35">
        <v>0</v>
      </c>
      <c r="AO35">
        <v>10.2008592</v>
      </c>
      <c r="AP35">
        <v>4.7822292000000006</v>
      </c>
      <c r="AQ35">
        <v>0</v>
      </c>
      <c r="AR35">
        <v>21.3345792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27.591849010837365</v>
      </c>
      <c r="BB35">
        <f t="shared" si="0"/>
        <v>818.7838845992793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88.232526991872774</v>
      </c>
      <c r="L36">
        <v>40.002953337271123</v>
      </c>
      <c r="M36">
        <v>58.920102152499091</v>
      </c>
      <c r="N36">
        <v>51.877406791528088</v>
      </c>
      <c r="O36">
        <v>73.291756352921524</v>
      </c>
      <c r="P36">
        <v>27.123361952101217</v>
      </c>
      <c r="Q36">
        <v>0</v>
      </c>
      <c r="R36">
        <v>7.3592368315854433</v>
      </c>
      <c r="S36">
        <v>4.9085898567467652</v>
      </c>
      <c r="T36">
        <v>0</v>
      </c>
      <c r="U36">
        <v>61.492851755348333</v>
      </c>
      <c r="V36">
        <v>0</v>
      </c>
      <c r="W36">
        <v>19.589991942446044</v>
      </c>
      <c r="X36">
        <v>64.791195451339931</v>
      </c>
      <c r="Y36">
        <v>0</v>
      </c>
      <c r="Z36">
        <v>5.7568579199999999</v>
      </c>
      <c r="AA36">
        <v>18.736272</v>
      </c>
      <c r="AB36">
        <v>17.352844703999999</v>
      </c>
      <c r="AC36">
        <v>12.7643852736</v>
      </c>
      <c r="AD36">
        <v>16.071074640000003</v>
      </c>
      <c r="AE36">
        <v>21.7125353952</v>
      </c>
      <c r="AF36">
        <v>6.1515000000000013</v>
      </c>
      <c r="AG36">
        <v>26.874254879999999</v>
      </c>
      <c r="AH36">
        <v>67.1714676</v>
      </c>
      <c r="AI36">
        <v>6.7092192000000006</v>
      </c>
      <c r="AJ36">
        <v>0</v>
      </c>
      <c r="AK36">
        <v>22.51896</v>
      </c>
      <c r="AL36">
        <v>59.209269999999989</v>
      </c>
      <c r="AM36">
        <v>2.3184297714285713</v>
      </c>
      <c r="AN36">
        <v>0</v>
      </c>
      <c r="AO36">
        <v>10.2008592</v>
      </c>
      <c r="AP36">
        <v>4.7822292000000006</v>
      </c>
      <c r="AQ36">
        <v>0</v>
      </c>
      <c r="AR36">
        <v>21.3345792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27.099208288313839</v>
      </c>
      <c r="BB36">
        <f t="shared" si="0"/>
        <v>804.16483472517507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88.24847438850054</v>
      </c>
      <c r="L37">
        <v>40.002953337271123</v>
      </c>
      <c r="M37">
        <v>58.920102152499091</v>
      </c>
      <c r="N37">
        <v>51.877406791528088</v>
      </c>
      <c r="O37">
        <v>73.291756352921524</v>
      </c>
      <c r="P37">
        <v>27.123361952101217</v>
      </c>
      <c r="Q37">
        <v>0</v>
      </c>
      <c r="R37">
        <v>7.3592368315854433</v>
      </c>
      <c r="S37">
        <v>5.3846465801011805</v>
      </c>
      <c r="T37">
        <v>0</v>
      </c>
      <c r="U37">
        <v>61.492851755348333</v>
      </c>
      <c r="V37">
        <v>0</v>
      </c>
      <c r="W37">
        <v>19.290197870503597</v>
      </c>
      <c r="X37">
        <v>64.791195451339931</v>
      </c>
      <c r="Y37">
        <v>0</v>
      </c>
      <c r="Z37">
        <v>5.7568579199999999</v>
      </c>
      <c r="AA37">
        <v>18.736272</v>
      </c>
      <c r="AB37">
        <v>17.352844703999999</v>
      </c>
      <c r="AC37">
        <v>12.7643852736</v>
      </c>
      <c r="AD37">
        <v>16.071074640000003</v>
      </c>
      <c r="AE37">
        <v>21.7125353952</v>
      </c>
      <c r="AF37">
        <v>0</v>
      </c>
      <c r="AG37">
        <v>26.874254879999999</v>
      </c>
      <c r="AH37">
        <v>67.1714676</v>
      </c>
      <c r="AI37">
        <v>6.7092192000000006</v>
      </c>
      <c r="AJ37">
        <v>0</v>
      </c>
      <c r="AK37">
        <v>22.51896</v>
      </c>
      <c r="AL37">
        <v>59.209269999999989</v>
      </c>
      <c r="AM37">
        <v>2.3184297714285713</v>
      </c>
      <c r="AN37">
        <v>0</v>
      </c>
      <c r="AO37">
        <v>10.2008592</v>
      </c>
      <c r="AP37">
        <v>4.7822292000000006</v>
      </c>
      <c r="AQ37">
        <v>0</v>
      </c>
      <c r="AR37">
        <v>21.3345792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26.904935675011721</v>
      </c>
      <c r="BB37">
        <f t="shared" si="0"/>
        <v>798.39981738651682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88.232526991872774</v>
      </c>
      <c r="L38">
        <v>40.002953337271123</v>
      </c>
      <c r="M38">
        <v>58.920102152499091</v>
      </c>
      <c r="N38">
        <v>51.877406791528088</v>
      </c>
      <c r="O38">
        <v>73.291756352921524</v>
      </c>
      <c r="P38">
        <v>27.123361952101217</v>
      </c>
      <c r="Q38">
        <v>0</v>
      </c>
      <c r="R38">
        <v>7.3592368315854433</v>
      </c>
      <c r="S38">
        <v>5.3846465801011805</v>
      </c>
      <c r="T38">
        <v>0</v>
      </c>
      <c r="U38">
        <v>61.492851755348333</v>
      </c>
      <c r="V38">
        <v>0</v>
      </c>
      <c r="W38">
        <v>19.290197870503597</v>
      </c>
      <c r="X38">
        <v>64.791195451339931</v>
      </c>
      <c r="Y38">
        <v>0</v>
      </c>
      <c r="Z38">
        <v>5.7568579199999999</v>
      </c>
      <c r="AA38">
        <v>18.736272</v>
      </c>
      <c r="AB38">
        <v>17.352844703999999</v>
      </c>
      <c r="AC38">
        <v>12.7643852736</v>
      </c>
      <c r="AD38">
        <v>16.071074640000003</v>
      </c>
      <c r="AE38">
        <v>21.7125353952</v>
      </c>
      <c r="AF38">
        <v>0</v>
      </c>
      <c r="AG38">
        <v>26.874254879999999</v>
      </c>
      <c r="AH38">
        <v>67.1714676</v>
      </c>
      <c r="AI38">
        <v>6.7092192000000006</v>
      </c>
      <c r="AJ38">
        <v>0</v>
      </c>
      <c r="AK38">
        <v>22.51896</v>
      </c>
      <c r="AL38">
        <v>59.209269999999989</v>
      </c>
      <c r="AM38">
        <v>2.3184297714285713</v>
      </c>
      <c r="AN38">
        <v>0</v>
      </c>
      <c r="AO38">
        <v>10.2008592</v>
      </c>
      <c r="AP38">
        <v>4.7822292000000006</v>
      </c>
      <c r="AQ38">
        <v>0</v>
      </c>
      <c r="AR38">
        <v>21.3345792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26.904415917288198</v>
      </c>
      <c r="BB38">
        <f t="shared" si="0"/>
        <v>798.38438974761266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88.204777322842915</v>
      </c>
      <c r="L39">
        <v>40.002953337271123</v>
      </c>
      <c r="M39">
        <v>58.920102152499091</v>
      </c>
      <c r="N39">
        <v>51.877406791528088</v>
      </c>
      <c r="O39">
        <v>73.291756352921524</v>
      </c>
      <c r="P39">
        <v>27.123361952101217</v>
      </c>
      <c r="Q39">
        <v>0</v>
      </c>
      <c r="R39">
        <v>7.9710935487179482</v>
      </c>
      <c r="S39">
        <v>4.9619074223034731</v>
      </c>
      <c r="T39">
        <v>0</v>
      </c>
      <c r="U39">
        <v>61.492851755348333</v>
      </c>
      <c r="V39">
        <v>0</v>
      </c>
      <c r="W39">
        <v>18.700110081008098</v>
      </c>
      <c r="X39">
        <v>64.791195451339931</v>
      </c>
      <c r="Y39">
        <v>0</v>
      </c>
      <c r="Z39">
        <v>5.7568579199999999</v>
      </c>
      <c r="AA39">
        <v>18.736272</v>
      </c>
      <c r="AB39">
        <v>17.352844703999999</v>
      </c>
      <c r="AC39">
        <v>12.7643852736</v>
      </c>
      <c r="AD39">
        <v>16.071074640000003</v>
      </c>
      <c r="AE39">
        <v>21.7125353952</v>
      </c>
      <c r="AF39">
        <v>0</v>
      </c>
      <c r="AG39">
        <v>26.874254879999999</v>
      </c>
      <c r="AH39">
        <v>67.1714676</v>
      </c>
      <c r="AI39">
        <v>6.7092192000000006</v>
      </c>
      <c r="AJ39">
        <v>0</v>
      </c>
      <c r="AK39">
        <v>22.51896</v>
      </c>
      <c r="AL39">
        <v>59.209269999999989</v>
      </c>
      <c r="AM39">
        <v>2.3184297714285713</v>
      </c>
      <c r="AN39">
        <v>0</v>
      </c>
      <c r="AO39">
        <v>10.2008592</v>
      </c>
      <c r="AP39">
        <v>5.0635368000000005</v>
      </c>
      <c r="AQ39">
        <v>0</v>
      </c>
      <c r="AR39">
        <v>21.3345792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26.89961013507822</v>
      </c>
      <c r="BB39">
        <f t="shared" si="0"/>
        <v>798.241783230632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86.652022025985573</v>
      </c>
      <c r="L40">
        <v>40.002953337271123</v>
      </c>
      <c r="M40">
        <v>58.920102152499091</v>
      </c>
      <c r="N40">
        <v>51.877406791528088</v>
      </c>
      <c r="O40">
        <v>73.291756352921524</v>
      </c>
      <c r="P40">
        <v>27.123361952101217</v>
      </c>
      <c r="Q40">
        <v>0</v>
      </c>
      <c r="R40">
        <v>0</v>
      </c>
      <c r="S40">
        <v>0</v>
      </c>
      <c r="T40">
        <v>0</v>
      </c>
      <c r="U40">
        <v>61.492851755348333</v>
      </c>
      <c r="V40">
        <v>0</v>
      </c>
      <c r="W40">
        <v>4.9629040278468421</v>
      </c>
      <c r="X40">
        <v>64.791195451339931</v>
      </c>
      <c r="Y40">
        <v>0</v>
      </c>
      <c r="Z40">
        <v>5.7568579199999999</v>
      </c>
      <c r="AA40">
        <v>18.736272</v>
      </c>
      <c r="AB40">
        <v>17.352844703999999</v>
      </c>
      <c r="AC40">
        <v>12.7643852736</v>
      </c>
      <c r="AD40">
        <v>16.071074640000003</v>
      </c>
      <c r="AE40">
        <v>21.7125353952</v>
      </c>
      <c r="AF40">
        <v>0</v>
      </c>
      <c r="AG40">
        <v>26.874254879999999</v>
      </c>
      <c r="AH40">
        <v>67.1714676</v>
      </c>
      <c r="AI40">
        <v>6.7092192000000006</v>
      </c>
      <c r="AJ40">
        <v>0</v>
      </c>
      <c r="AK40">
        <v>22.51896</v>
      </c>
      <c r="AL40">
        <v>59.209269999999989</v>
      </c>
      <c r="AM40">
        <v>2.3184297714285713</v>
      </c>
      <c r="AN40">
        <v>0</v>
      </c>
      <c r="AO40">
        <v>10.2008592</v>
      </c>
      <c r="AP40">
        <v>5.0635368000000005</v>
      </c>
      <c r="AQ40">
        <v>0</v>
      </c>
      <c r="AR40">
        <v>21.3345792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25.97954176394714</v>
      </c>
      <c r="BB40">
        <f t="shared" si="0"/>
        <v>770.93888928072306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88.204777322842915</v>
      </c>
      <c r="L41">
        <v>40.002953337271123</v>
      </c>
      <c r="M41">
        <v>58.920102152499091</v>
      </c>
      <c r="N41">
        <v>51.877406791528088</v>
      </c>
      <c r="O41">
        <v>73.291756352921524</v>
      </c>
      <c r="P41">
        <v>27.123361952101217</v>
      </c>
      <c r="Q41">
        <v>0</v>
      </c>
      <c r="R41">
        <v>8.8114946721649492</v>
      </c>
      <c r="S41">
        <v>0</v>
      </c>
      <c r="T41">
        <v>0</v>
      </c>
      <c r="U41">
        <v>61.492851755348333</v>
      </c>
      <c r="V41">
        <v>0</v>
      </c>
      <c r="W41">
        <v>5</v>
      </c>
      <c r="X41">
        <v>64.792226531936365</v>
      </c>
      <c r="Y41">
        <v>0</v>
      </c>
      <c r="Z41">
        <v>2.89872</v>
      </c>
      <c r="AA41">
        <v>18.736272</v>
      </c>
      <c r="AB41">
        <v>17.352844703999999</v>
      </c>
      <c r="AC41">
        <v>12.7643852736</v>
      </c>
      <c r="AD41">
        <v>16.071074640000003</v>
      </c>
      <c r="AE41">
        <v>21.7125353952</v>
      </c>
      <c r="AF41">
        <v>0</v>
      </c>
      <c r="AG41">
        <v>26.874254879999999</v>
      </c>
      <c r="AH41">
        <v>67.1714676</v>
      </c>
      <c r="AI41">
        <v>8.3865239999999996</v>
      </c>
      <c r="AJ41">
        <v>0</v>
      </c>
      <c r="AK41">
        <v>22.51896</v>
      </c>
      <c r="AL41">
        <v>59.209269999999989</v>
      </c>
      <c r="AM41">
        <v>2.3184297714285713</v>
      </c>
      <c r="AN41">
        <v>0</v>
      </c>
      <c r="AO41">
        <v>10.2008592</v>
      </c>
      <c r="AP41">
        <v>5.0635368000000005</v>
      </c>
      <c r="AQ41">
        <v>0</v>
      </c>
      <c r="AR41">
        <v>21.3345792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26.280163546304237</v>
      </c>
      <c r="BB41">
        <f t="shared" si="0"/>
        <v>779.8598114001378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88.191734532832029</v>
      </c>
      <c r="L42">
        <v>40.002953337271123</v>
      </c>
      <c r="M42">
        <v>58.920102152499091</v>
      </c>
      <c r="N42">
        <v>51.877406791528088</v>
      </c>
      <c r="O42">
        <v>73.291756352921524</v>
      </c>
      <c r="P42">
        <v>27.123361952101217</v>
      </c>
      <c r="Q42">
        <v>0</v>
      </c>
      <c r="R42">
        <v>8.8114946721649492</v>
      </c>
      <c r="S42">
        <v>0</v>
      </c>
      <c r="T42">
        <v>0</v>
      </c>
      <c r="U42">
        <v>61.492851755348333</v>
      </c>
      <c r="V42">
        <v>0</v>
      </c>
      <c r="W42">
        <v>5</v>
      </c>
      <c r="X42">
        <v>64.792226531936365</v>
      </c>
      <c r="Y42">
        <v>0</v>
      </c>
      <c r="Z42">
        <v>2.89872</v>
      </c>
      <c r="AA42">
        <v>18.736272</v>
      </c>
      <c r="AB42">
        <v>17.352844703999999</v>
      </c>
      <c r="AC42">
        <v>12.7643852736</v>
      </c>
      <c r="AD42">
        <v>16.071074640000003</v>
      </c>
      <c r="AE42">
        <v>21.7125353952</v>
      </c>
      <c r="AF42">
        <v>0</v>
      </c>
      <c r="AG42">
        <v>26.874254879999999</v>
      </c>
      <c r="AH42">
        <v>67.1714676</v>
      </c>
      <c r="AI42">
        <v>8.3865239999999996</v>
      </c>
      <c r="AJ42">
        <v>0</v>
      </c>
      <c r="AK42">
        <v>22.51896</v>
      </c>
      <c r="AL42">
        <v>59.209269999999989</v>
      </c>
      <c r="AM42">
        <v>2.3184297714285713</v>
      </c>
      <c r="AN42">
        <v>0</v>
      </c>
      <c r="AO42">
        <v>10.2008592</v>
      </c>
      <c r="AP42">
        <v>5.0635368000000005</v>
      </c>
      <c r="AQ42">
        <v>0</v>
      </c>
      <c r="AR42">
        <v>21.3345792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26.279738509937786</v>
      </c>
      <c r="BB42">
        <f t="shared" si="0"/>
        <v>779.84719364649345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88.226206225854369</v>
      </c>
      <c r="L43">
        <v>40.002953337271123</v>
      </c>
      <c r="M43">
        <v>58.920102152499091</v>
      </c>
      <c r="N43">
        <v>51.877406791528088</v>
      </c>
      <c r="O43">
        <v>73.291756352921524</v>
      </c>
      <c r="P43">
        <v>27.123361952101217</v>
      </c>
      <c r="Q43">
        <v>4.3402430962343086</v>
      </c>
      <c r="R43">
        <v>8.5497808671625943</v>
      </c>
      <c r="S43">
        <v>4.8185445315739868</v>
      </c>
      <c r="T43">
        <v>0</v>
      </c>
      <c r="U43">
        <v>61.492851755348333</v>
      </c>
      <c r="V43">
        <v>0</v>
      </c>
      <c r="W43">
        <v>5</v>
      </c>
      <c r="X43">
        <v>64.792226531936365</v>
      </c>
      <c r="Y43">
        <v>0</v>
      </c>
      <c r="Z43">
        <v>2.8784289599999999</v>
      </c>
      <c r="AA43">
        <v>18.736272</v>
      </c>
      <c r="AB43">
        <v>17.352844703999999</v>
      </c>
      <c r="AC43">
        <v>12.7643852736</v>
      </c>
      <c r="AD43">
        <v>16.071074640000003</v>
      </c>
      <c r="AE43">
        <v>21.7125353952</v>
      </c>
      <c r="AF43">
        <v>0</v>
      </c>
      <c r="AG43">
        <v>26.874254879999999</v>
      </c>
      <c r="AH43">
        <v>67.1714676</v>
      </c>
      <c r="AI43">
        <v>8.3865239999999996</v>
      </c>
      <c r="AJ43">
        <v>0</v>
      </c>
      <c r="AK43">
        <v>22.51896</v>
      </c>
      <c r="AL43">
        <v>59.209269999999989</v>
      </c>
      <c r="AM43">
        <v>2.3184297714285713</v>
      </c>
      <c r="AN43">
        <v>0</v>
      </c>
      <c r="AO43">
        <v>10.2008592</v>
      </c>
      <c r="AP43">
        <v>5.0635368000000005</v>
      </c>
      <c r="AQ43">
        <v>0</v>
      </c>
      <c r="AR43">
        <v>21.3345792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26.57024529144492</v>
      </c>
      <c r="BB43">
        <f t="shared" si="0"/>
        <v>788.4679413408146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88.203523369437889</v>
      </c>
      <c r="L44">
        <v>40.002953337271123</v>
      </c>
      <c r="M44">
        <v>58.920102152499091</v>
      </c>
      <c r="N44">
        <v>51.877406791528088</v>
      </c>
      <c r="O44">
        <v>73.291756352921524</v>
      </c>
      <c r="P44">
        <v>27.123361952101217</v>
      </c>
      <c r="Q44">
        <v>4.3402430962343086</v>
      </c>
      <c r="R44">
        <v>8.5497808671625943</v>
      </c>
      <c r="S44">
        <v>4.8185445315739868</v>
      </c>
      <c r="T44">
        <v>0</v>
      </c>
      <c r="U44">
        <v>61.492851755348333</v>
      </c>
      <c r="V44">
        <v>0</v>
      </c>
      <c r="W44">
        <v>5</v>
      </c>
      <c r="X44">
        <v>64.792226531936365</v>
      </c>
      <c r="Y44">
        <v>0</v>
      </c>
      <c r="Z44">
        <v>2.8784289599999999</v>
      </c>
      <c r="AA44">
        <v>18.736272</v>
      </c>
      <c r="AB44">
        <v>17.352844703999999</v>
      </c>
      <c r="AC44">
        <v>12.7643852736</v>
      </c>
      <c r="AD44">
        <v>16.071074640000003</v>
      </c>
      <c r="AE44">
        <v>21.7125353952</v>
      </c>
      <c r="AF44">
        <v>0</v>
      </c>
      <c r="AG44">
        <v>26.874254879999999</v>
      </c>
      <c r="AH44">
        <v>67.1714676</v>
      </c>
      <c r="AI44">
        <v>8.3865239999999996</v>
      </c>
      <c r="AJ44">
        <v>0</v>
      </c>
      <c r="AK44">
        <v>22.51896</v>
      </c>
      <c r="AL44">
        <v>59.209269999999989</v>
      </c>
      <c r="AM44">
        <v>2.3184297714285713</v>
      </c>
      <c r="AN44">
        <v>0</v>
      </c>
      <c r="AO44">
        <v>10.2008592</v>
      </c>
      <c r="AP44">
        <v>5.0635368000000005</v>
      </c>
      <c r="AQ44">
        <v>0</v>
      </c>
      <c r="AR44">
        <v>21.3345792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26.569505654439553</v>
      </c>
      <c r="BB44">
        <f t="shared" si="0"/>
        <v>788.44599812140348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82.234131880844515</v>
      </c>
      <c r="L45">
        <v>40.002953337271123</v>
      </c>
      <c r="M45">
        <v>58.920102152499091</v>
      </c>
      <c r="N45">
        <v>51.877406791528088</v>
      </c>
      <c r="O45">
        <v>73.291756352921524</v>
      </c>
      <c r="P45">
        <v>27.123361952101217</v>
      </c>
      <c r="Q45">
        <v>4.3402430962343086</v>
      </c>
      <c r="R45">
        <v>7.5110567731397468</v>
      </c>
      <c r="S45">
        <v>5.230683339704604</v>
      </c>
      <c r="T45">
        <v>0</v>
      </c>
      <c r="U45">
        <v>61.492851755348333</v>
      </c>
      <c r="V45">
        <v>0</v>
      </c>
      <c r="W45">
        <v>18.941688348820588</v>
      </c>
      <c r="X45">
        <v>64.792226531936365</v>
      </c>
      <c r="Y45">
        <v>0</v>
      </c>
      <c r="Z45">
        <v>2.8784289599999999</v>
      </c>
      <c r="AA45">
        <v>18.736272</v>
      </c>
      <c r="AB45">
        <v>17.352844703999999</v>
      </c>
      <c r="AC45">
        <v>12.7643852736</v>
      </c>
      <c r="AD45">
        <v>16.071074640000003</v>
      </c>
      <c r="AE45">
        <v>21.7125353952</v>
      </c>
      <c r="AF45">
        <v>0</v>
      </c>
      <c r="AG45">
        <v>26.874254879999999</v>
      </c>
      <c r="AH45">
        <v>67.1714676</v>
      </c>
      <c r="AI45">
        <v>8.3865239999999996</v>
      </c>
      <c r="AJ45">
        <v>0</v>
      </c>
      <c r="AK45">
        <v>22.51896</v>
      </c>
      <c r="AL45">
        <v>59.209269999999989</v>
      </c>
      <c r="AM45">
        <v>2.3184297714285713</v>
      </c>
      <c r="AN45">
        <v>0</v>
      </c>
      <c r="AO45">
        <v>10.2008592</v>
      </c>
      <c r="AP45">
        <v>5.3448443999999995</v>
      </c>
      <c r="AQ45">
        <v>0</v>
      </c>
      <c r="AR45">
        <v>21.3345792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26.81814744312544</v>
      </c>
      <c r="BB45">
        <f t="shared" si="0"/>
        <v>795.82437550705265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82.234131880844515</v>
      </c>
      <c r="L46">
        <v>84.650774761439408</v>
      </c>
      <c r="M46">
        <v>58.920102152499091</v>
      </c>
      <c r="N46">
        <v>51.877406791528088</v>
      </c>
      <c r="O46">
        <v>73.291756352921524</v>
      </c>
      <c r="P46">
        <v>27.123361952101217</v>
      </c>
      <c r="Q46">
        <v>9.5848143796220224</v>
      </c>
      <c r="R46">
        <v>18.620948215035696</v>
      </c>
      <c r="S46">
        <v>11.597180159256801</v>
      </c>
      <c r="T46">
        <v>0</v>
      </c>
      <c r="U46">
        <v>61.492851755348333</v>
      </c>
      <c r="V46">
        <v>9.0987411545623829</v>
      </c>
      <c r="W46">
        <v>18.941688348820588</v>
      </c>
      <c r="X46">
        <v>64.792226531936365</v>
      </c>
      <c r="Y46">
        <v>0</v>
      </c>
      <c r="Z46">
        <v>2.8784289599999999</v>
      </c>
      <c r="AA46">
        <v>18.736272</v>
      </c>
      <c r="AB46">
        <v>17.352844703999999</v>
      </c>
      <c r="AC46">
        <v>12.7643852736</v>
      </c>
      <c r="AD46">
        <v>16.071074640000003</v>
      </c>
      <c r="AE46">
        <v>21.7125353952</v>
      </c>
      <c r="AF46">
        <v>0</v>
      </c>
      <c r="AG46">
        <v>26.874254879999999</v>
      </c>
      <c r="AH46">
        <v>67.1714676</v>
      </c>
      <c r="AI46">
        <v>8.3865239999999996</v>
      </c>
      <c r="AJ46">
        <v>0</v>
      </c>
      <c r="AK46">
        <v>22.51896</v>
      </c>
      <c r="AL46">
        <v>59.209269999999989</v>
      </c>
      <c r="AM46">
        <v>2.3184297714285713</v>
      </c>
      <c r="AN46">
        <v>0</v>
      </c>
      <c r="AO46">
        <v>10.2008592</v>
      </c>
      <c r="AP46">
        <v>5.3448443999999995</v>
      </c>
      <c r="AQ46">
        <v>0</v>
      </c>
      <c r="AR46">
        <v>21.3345792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29.310988628430465</v>
      </c>
      <c r="BB46">
        <f t="shared" si="0"/>
        <v>869.79905644531402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79.99556999409333</v>
      </c>
      <c r="L47">
        <v>40.002696508022112</v>
      </c>
      <c r="M47">
        <v>20.00020861372813</v>
      </c>
      <c r="N47">
        <v>20.003419093851136</v>
      </c>
      <c r="O47">
        <v>73.291756352921524</v>
      </c>
      <c r="P47">
        <v>9.996138869288357</v>
      </c>
      <c r="Q47">
        <v>5.200435800174521</v>
      </c>
      <c r="R47">
        <v>8.9191779048346049</v>
      </c>
      <c r="S47">
        <v>5.9011932007692307</v>
      </c>
      <c r="T47">
        <v>0</v>
      </c>
      <c r="U47">
        <v>61.492851755348333</v>
      </c>
      <c r="V47">
        <v>0</v>
      </c>
      <c r="W47">
        <v>5</v>
      </c>
      <c r="X47">
        <v>29.997932602853005</v>
      </c>
      <c r="Y47">
        <v>0</v>
      </c>
      <c r="Z47">
        <v>2.8784289599999999</v>
      </c>
      <c r="AA47">
        <v>18.736272</v>
      </c>
      <c r="AB47">
        <v>17.352844703999999</v>
      </c>
      <c r="AC47">
        <v>12.7643852736</v>
      </c>
      <c r="AD47">
        <v>16.071074640000003</v>
      </c>
      <c r="AE47">
        <v>21.7125353952</v>
      </c>
      <c r="AF47">
        <v>0</v>
      </c>
      <c r="AG47">
        <v>26.874254879999999</v>
      </c>
      <c r="AH47">
        <v>67.1714676</v>
      </c>
      <c r="AI47">
        <v>8.3865239999999996</v>
      </c>
      <c r="AJ47">
        <v>0</v>
      </c>
      <c r="AK47">
        <v>22.51896</v>
      </c>
      <c r="AL47">
        <v>59.209269999999989</v>
      </c>
      <c r="AM47">
        <v>2.3184297714285713</v>
      </c>
      <c r="AN47">
        <v>0</v>
      </c>
      <c r="AO47">
        <v>10.2008592</v>
      </c>
      <c r="AP47">
        <v>5.3448443999999995</v>
      </c>
      <c r="AQ47">
        <v>0</v>
      </c>
      <c r="AR47">
        <v>21.3345792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22.385946037180219</v>
      </c>
      <c r="BB47">
        <f t="shared" si="0"/>
        <v>664.29949529653254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79.99556999409333</v>
      </c>
      <c r="L48">
        <v>40.002696508022112</v>
      </c>
      <c r="M48">
        <v>20.00020861372813</v>
      </c>
      <c r="N48">
        <v>51.877406791528088</v>
      </c>
      <c r="O48">
        <v>73.291756352921524</v>
      </c>
      <c r="P48">
        <v>9.996138869288357</v>
      </c>
      <c r="Q48">
        <v>5.200435800174521</v>
      </c>
      <c r="R48">
        <v>8.9191779048346049</v>
      </c>
      <c r="S48">
        <v>5.9011932007692307</v>
      </c>
      <c r="T48">
        <v>0</v>
      </c>
      <c r="U48">
        <v>61.492851755348333</v>
      </c>
      <c r="V48">
        <v>0</v>
      </c>
      <c r="W48">
        <v>5</v>
      </c>
      <c r="X48">
        <v>29.997932602853005</v>
      </c>
      <c r="Y48">
        <v>0</v>
      </c>
      <c r="Z48">
        <v>2.8784289599999999</v>
      </c>
      <c r="AA48">
        <v>18.736272</v>
      </c>
      <c r="AB48">
        <v>17.352844703999999</v>
      </c>
      <c r="AC48">
        <v>12.7643852736</v>
      </c>
      <c r="AD48">
        <v>16.071074640000003</v>
      </c>
      <c r="AE48">
        <v>21.7125353952</v>
      </c>
      <c r="AF48">
        <v>0</v>
      </c>
      <c r="AG48">
        <v>26.874254879999999</v>
      </c>
      <c r="AH48">
        <v>67.1714676</v>
      </c>
      <c r="AI48">
        <v>8.3865239999999996</v>
      </c>
      <c r="AJ48">
        <v>0</v>
      </c>
      <c r="AK48">
        <v>22.51896</v>
      </c>
      <c r="AL48">
        <v>59.209269999999989</v>
      </c>
      <c r="AM48">
        <v>2.3184297714285713</v>
      </c>
      <c r="AN48">
        <v>0</v>
      </c>
      <c r="AO48">
        <v>10.2008592</v>
      </c>
      <c r="AP48">
        <v>5.3448443999999995</v>
      </c>
      <c r="AQ48">
        <v>0</v>
      </c>
      <c r="AR48">
        <v>21.3345792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23.425038031485869</v>
      </c>
      <c r="BB48">
        <f t="shared" si="0"/>
        <v>695.13439099990387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88.136879339574762</v>
      </c>
      <c r="L49">
        <v>44.552046236769399</v>
      </c>
      <c r="M49">
        <v>20.00020861372813</v>
      </c>
      <c r="N49">
        <v>51.877406791528088</v>
      </c>
      <c r="O49">
        <v>73.291756352921524</v>
      </c>
      <c r="P49">
        <v>27.123361952101217</v>
      </c>
      <c r="Q49">
        <v>5.200039018324607</v>
      </c>
      <c r="R49">
        <v>8.912612973496433</v>
      </c>
      <c r="S49">
        <v>5.8965101223076912</v>
      </c>
      <c r="T49">
        <v>0</v>
      </c>
      <c r="U49">
        <v>61.492851755348333</v>
      </c>
      <c r="V49">
        <v>0</v>
      </c>
      <c r="W49">
        <v>5.0551343900758097</v>
      </c>
      <c r="X49">
        <v>30.285479901558656</v>
      </c>
      <c r="Y49">
        <v>0</v>
      </c>
      <c r="Z49">
        <v>2.8784289599999999</v>
      </c>
      <c r="AA49">
        <v>18.736272</v>
      </c>
      <c r="AB49">
        <v>17.352844703999999</v>
      </c>
      <c r="AC49">
        <v>12.7643852736</v>
      </c>
      <c r="AD49">
        <v>16.071074640000003</v>
      </c>
      <c r="AE49">
        <v>21.7125353952</v>
      </c>
      <c r="AF49">
        <v>0</v>
      </c>
      <c r="AG49">
        <v>26.874254879999999</v>
      </c>
      <c r="AH49">
        <v>67.1714676</v>
      </c>
      <c r="AI49">
        <v>8.3865239999999996</v>
      </c>
      <c r="AJ49">
        <v>0</v>
      </c>
      <c r="AK49">
        <v>22.51896</v>
      </c>
      <c r="AL49">
        <v>59.209269999999989</v>
      </c>
      <c r="AM49">
        <v>2.3184297714285713</v>
      </c>
      <c r="AN49">
        <v>0</v>
      </c>
      <c r="AO49">
        <v>10.2008592</v>
      </c>
      <c r="AP49">
        <v>5.0635368000000005</v>
      </c>
      <c r="AQ49">
        <v>0</v>
      </c>
      <c r="AR49">
        <v>21.3345792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24.398721669178173</v>
      </c>
      <c r="BB49">
        <f t="shared" si="0"/>
        <v>724.02831881638497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88.131371643538358</v>
      </c>
      <c r="L50">
        <v>44.552046236769399</v>
      </c>
      <c r="M50">
        <v>20.00020861372813</v>
      </c>
      <c r="N50">
        <v>51.877406791528088</v>
      </c>
      <c r="O50">
        <v>73.291756352921524</v>
      </c>
      <c r="P50">
        <v>20.001619588529671</v>
      </c>
      <c r="Q50">
        <v>5.200039018324607</v>
      </c>
      <c r="R50">
        <v>8.912612973496433</v>
      </c>
      <c r="S50">
        <v>5.8965101223076912</v>
      </c>
      <c r="T50">
        <v>0</v>
      </c>
      <c r="U50">
        <v>61.492851755348333</v>
      </c>
      <c r="V50">
        <v>0</v>
      </c>
      <c r="W50">
        <v>5.0551343900758097</v>
      </c>
      <c r="X50">
        <v>30.285479901558656</v>
      </c>
      <c r="Y50">
        <v>0</v>
      </c>
      <c r="Z50">
        <v>2.8784289599999999</v>
      </c>
      <c r="AA50">
        <v>18.736272</v>
      </c>
      <c r="AB50">
        <v>17.352844703999999</v>
      </c>
      <c r="AC50">
        <v>12.7643852736</v>
      </c>
      <c r="AD50">
        <v>16.071074640000003</v>
      </c>
      <c r="AE50">
        <v>21.7125353952</v>
      </c>
      <c r="AF50">
        <v>0</v>
      </c>
      <c r="AG50">
        <v>26.874254879999999</v>
      </c>
      <c r="AH50">
        <v>67.1714676</v>
      </c>
      <c r="AI50">
        <v>8.3865239999999996</v>
      </c>
      <c r="AJ50">
        <v>0</v>
      </c>
      <c r="AK50">
        <v>22.51896</v>
      </c>
      <c r="AL50">
        <v>62.416800000000002</v>
      </c>
      <c r="AM50">
        <v>2.3184297714285713</v>
      </c>
      <c r="AN50">
        <v>0</v>
      </c>
      <c r="AO50">
        <v>10.2008592</v>
      </c>
      <c r="AP50">
        <v>5.0635368000000005</v>
      </c>
      <c r="AQ50">
        <v>0</v>
      </c>
      <c r="AR50">
        <v>21.3345792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24.270938910951095</v>
      </c>
      <c r="BB50">
        <f t="shared" si="0"/>
        <v>720.23638151500404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88.136879339574762</v>
      </c>
      <c r="L51">
        <v>44.552046236769399</v>
      </c>
      <c r="M51">
        <v>58.920102152499091</v>
      </c>
      <c r="N51">
        <v>51.877406791528088</v>
      </c>
      <c r="O51">
        <v>73.291756352921524</v>
      </c>
      <c r="P51">
        <v>9.996138869288357</v>
      </c>
      <c r="Q51">
        <v>5.2604433531951642</v>
      </c>
      <c r="R51">
        <v>9.3350839328467146</v>
      </c>
      <c r="S51">
        <v>6.1020826880119134</v>
      </c>
      <c r="T51">
        <v>0</v>
      </c>
      <c r="U51">
        <v>61.492851755348333</v>
      </c>
      <c r="V51">
        <v>0</v>
      </c>
      <c r="W51">
        <v>19.590785563751322</v>
      </c>
      <c r="X51">
        <v>29.997932602853005</v>
      </c>
      <c r="Y51">
        <v>0</v>
      </c>
      <c r="Z51">
        <v>2.8784289599999999</v>
      </c>
      <c r="AA51">
        <v>18.736272</v>
      </c>
      <c r="AB51">
        <v>17.352844703999999</v>
      </c>
      <c r="AC51">
        <v>12.7643852736</v>
      </c>
      <c r="AD51">
        <v>16.071074640000003</v>
      </c>
      <c r="AE51">
        <v>21.7125353952</v>
      </c>
      <c r="AF51">
        <v>0</v>
      </c>
      <c r="AG51">
        <v>26.874254879999999</v>
      </c>
      <c r="AH51">
        <v>67.1714676</v>
      </c>
      <c r="AI51">
        <v>8.3865239999999996</v>
      </c>
      <c r="AJ51">
        <v>0</v>
      </c>
      <c r="AK51">
        <v>22.51896</v>
      </c>
      <c r="AL51">
        <v>62.416800000000002</v>
      </c>
      <c r="AM51">
        <v>2.3184297714285713</v>
      </c>
      <c r="AN51">
        <v>0</v>
      </c>
      <c r="AO51">
        <v>10.2008592</v>
      </c>
      <c r="AP51">
        <v>5.0635368000000005</v>
      </c>
      <c r="AQ51">
        <v>0</v>
      </c>
      <c r="AR51">
        <v>21.3345792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25.700659517393362</v>
      </c>
      <c r="BB51">
        <f t="shared" si="0"/>
        <v>762.66313315902278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88.131371643538358</v>
      </c>
      <c r="L52">
        <v>44.552046236769399</v>
      </c>
      <c r="M52">
        <v>58.920102152499091</v>
      </c>
      <c r="N52">
        <v>51.877406791528088</v>
      </c>
      <c r="O52">
        <v>73.291756352921524</v>
      </c>
      <c r="P52">
        <v>27.123361952101217</v>
      </c>
      <c r="Q52">
        <v>5.2604433531951642</v>
      </c>
      <c r="R52">
        <v>9.3350839328467146</v>
      </c>
      <c r="S52">
        <v>6.1020826880119134</v>
      </c>
      <c r="T52">
        <v>0</v>
      </c>
      <c r="U52">
        <v>61.492851755348333</v>
      </c>
      <c r="V52">
        <v>0</v>
      </c>
      <c r="W52">
        <v>19.590785563751322</v>
      </c>
      <c r="X52">
        <v>29.997932602853005</v>
      </c>
      <c r="Y52">
        <v>0</v>
      </c>
      <c r="Z52">
        <v>2.8784289599999999</v>
      </c>
      <c r="AA52">
        <v>18.736272</v>
      </c>
      <c r="AB52">
        <v>17.352844703999999</v>
      </c>
      <c r="AC52">
        <v>12.7643852736</v>
      </c>
      <c r="AD52">
        <v>16.071074640000003</v>
      </c>
      <c r="AE52">
        <v>21.7125353952</v>
      </c>
      <c r="AF52">
        <v>0</v>
      </c>
      <c r="AG52">
        <v>26.874254879999999</v>
      </c>
      <c r="AH52">
        <v>67.1714676</v>
      </c>
      <c r="AI52">
        <v>8.3865239999999996</v>
      </c>
      <c r="AJ52">
        <v>0</v>
      </c>
      <c r="AK52">
        <v>22.51896</v>
      </c>
      <c r="AL52">
        <v>62.416800000000002</v>
      </c>
      <c r="AM52">
        <v>2.3184297714285713</v>
      </c>
      <c r="AN52">
        <v>0</v>
      </c>
      <c r="AO52">
        <v>10.2008592</v>
      </c>
      <c r="AP52">
        <v>5.0635368000000005</v>
      </c>
      <c r="AQ52">
        <v>0</v>
      </c>
      <c r="AR52">
        <v>21.3345792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26.258827987220059</v>
      </c>
      <c r="BB52">
        <f t="shared" si="0"/>
        <v>779.22668007597258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88.136879339574762</v>
      </c>
      <c r="L53">
        <v>44.552046236769399</v>
      </c>
      <c r="M53">
        <v>58.920102152499091</v>
      </c>
      <c r="N53">
        <v>51.877406791528088</v>
      </c>
      <c r="O53">
        <v>73.291756352921524</v>
      </c>
      <c r="P53">
        <v>27.123361952101217</v>
      </c>
      <c r="Q53">
        <v>5.2604433531951642</v>
      </c>
      <c r="R53">
        <v>9.3350839328467146</v>
      </c>
      <c r="S53">
        <v>6.1020826880119134</v>
      </c>
      <c r="T53">
        <v>0</v>
      </c>
      <c r="U53">
        <v>61.492851755348333</v>
      </c>
      <c r="V53">
        <v>0</v>
      </c>
      <c r="W53">
        <v>19.590785563751322</v>
      </c>
      <c r="X53">
        <v>29.997932602853005</v>
      </c>
      <c r="Y53">
        <v>0</v>
      </c>
      <c r="Z53">
        <v>2.8784289599999999</v>
      </c>
      <c r="AA53">
        <v>18.736272</v>
      </c>
      <c r="AB53">
        <v>17.352844703999999</v>
      </c>
      <c r="AC53">
        <v>12.7643852736</v>
      </c>
      <c r="AD53">
        <v>16.071074640000003</v>
      </c>
      <c r="AE53">
        <v>21.7125353952</v>
      </c>
      <c r="AF53">
        <v>0</v>
      </c>
      <c r="AG53">
        <v>26.874254879999999</v>
      </c>
      <c r="AH53">
        <v>67.1714676</v>
      </c>
      <c r="AI53">
        <v>8.3865239999999996</v>
      </c>
      <c r="AJ53">
        <v>0</v>
      </c>
      <c r="AK53">
        <v>22.51896</v>
      </c>
      <c r="AL53">
        <v>62.416800000000002</v>
      </c>
      <c r="AM53">
        <v>2.3184297714285713</v>
      </c>
      <c r="AN53">
        <v>0</v>
      </c>
      <c r="AO53">
        <v>10.2008592</v>
      </c>
      <c r="AP53">
        <v>5.0635368000000005</v>
      </c>
      <c r="AQ53">
        <v>0</v>
      </c>
      <c r="AR53">
        <v>21.3345792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26.259007026506083</v>
      </c>
      <c r="BB53">
        <f t="shared" si="0"/>
        <v>779.23200873272299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88.131371643538358</v>
      </c>
      <c r="L54">
        <v>44.552046236769399</v>
      </c>
      <c r="M54">
        <v>58.920102152499091</v>
      </c>
      <c r="N54">
        <v>51.877406791528088</v>
      </c>
      <c r="O54">
        <v>73.291756352921524</v>
      </c>
      <c r="P54">
        <v>27.123361952101217</v>
      </c>
      <c r="Q54">
        <v>5.2604433531951642</v>
      </c>
      <c r="R54">
        <v>9.3350839328467146</v>
      </c>
      <c r="S54">
        <v>6.1020826880119134</v>
      </c>
      <c r="T54">
        <v>0</v>
      </c>
      <c r="U54">
        <v>61.492851755348333</v>
      </c>
      <c r="V54">
        <v>0</v>
      </c>
      <c r="W54">
        <v>19.590785563751322</v>
      </c>
      <c r="X54">
        <v>29.997932602853005</v>
      </c>
      <c r="Y54">
        <v>0</v>
      </c>
      <c r="Z54">
        <v>2.8784289599999999</v>
      </c>
      <c r="AA54">
        <v>18.736272</v>
      </c>
      <c r="AB54">
        <v>17.352844703999999</v>
      </c>
      <c r="AC54">
        <v>12.7643852736</v>
      </c>
      <c r="AD54">
        <v>16.071074640000003</v>
      </c>
      <c r="AE54">
        <v>21.7125353952</v>
      </c>
      <c r="AF54">
        <v>0</v>
      </c>
      <c r="AG54">
        <v>26.874254879999999</v>
      </c>
      <c r="AH54">
        <v>67.1714676</v>
      </c>
      <c r="AI54">
        <v>8.3865239999999996</v>
      </c>
      <c r="AJ54">
        <v>0</v>
      </c>
      <c r="AK54">
        <v>22.51896</v>
      </c>
      <c r="AL54">
        <v>62.416800000000002</v>
      </c>
      <c r="AM54">
        <v>2.3184297714285713</v>
      </c>
      <c r="AN54">
        <v>0</v>
      </c>
      <c r="AO54">
        <v>10.2008592</v>
      </c>
      <c r="AP54">
        <v>5.0635368000000005</v>
      </c>
      <c r="AQ54">
        <v>0</v>
      </c>
      <c r="AR54">
        <v>21.3345792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26.258827987220059</v>
      </c>
      <c r="BB54">
        <f t="shared" si="0"/>
        <v>779.22668007597258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88.222477711738478</v>
      </c>
      <c r="L55">
        <v>44.552046236769399</v>
      </c>
      <c r="M55">
        <v>14.998534977352794</v>
      </c>
      <c r="N55">
        <v>51.877406791528088</v>
      </c>
      <c r="O55">
        <v>73.291756352921524</v>
      </c>
      <c r="P55">
        <v>9.996138869288357</v>
      </c>
      <c r="Q55">
        <v>5.2512412238547981</v>
      </c>
      <c r="R55">
        <v>10.173842966532799</v>
      </c>
      <c r="S55">
        <v>6.3526418415417565</v>
      </c>
      <c r="T55">
        <v>0</v>
      </c>
      <c r="U55">
        <v>61.492851755348333</v>
      </c>
      <c r="V55">
        <v>0</v>
      </c>
      <c r="W55">
        <v>0</v>
      </c>
      <c r="X55">
        <v>20.002995519310147</v>
      </c>
      <c r="Y55">
        <v>0</v>
      </c>
      <c r="Z55">
        <v>2.8784289599999999</v>
      </c>
      <c r="AA55">
        <v>18.736272</v>
      </c>
      <c r="AB55">
        <v>17.352844703999999</v>
      </c>
      <c r="AC55">
        <v>12.7643852736</v>
      </c>
      <c r="AD55">
        <v>16.071074640000003</v>
      </c>
      <c r="AE55">
        <v>21.7125353952</v>
      </c>
      <c r="AF55">
        <v>0</v>
      </c>
      <c r="AG55">
        <v>26.874254879999999</v>
      </c>
      <c r="AH55">
        <v>67.1714676</v>
      </c>
      <c r="AI55">
        <v>8.3865239999999996</v>
      </c>
      <c r="AJ55">
        <v>0</v>
      </c>
      <c r="AK55">
        <v>22.51896</v>
      </c>
      <c r="AL55">
        <v>62.416800000000002</v>
      </c>
      <c r="AM55">
        <v>2.3184297714285713</v>
      </c>
      <c r="AN55">
        <v>0</v>
      </c>
      <c r="AO55">
        <v>9.5552352000000003</v>
      </c>
      <c r="AP55">
        <v>5.0635368000000005</v>
      </c>
      <c r="AQ55">
        <v>0</v>
      </c>
      <c r="AR55">
        <v>21.3345792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23.321276750180303</v>
      </c>
      <c r="BB55">
        <f t="shared" si="0"/>
        <v>692.05531653383457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88.21439591993007</v>
      </c>
      <c r="L56">
        <v>44.552046236769399</v>
      </c>
      <c r="M56">
        <v>14.998534977352794</v>
      </c>
      <c r="N56">
        <v>51.877406791528088</v>
      </c>
      <c r="O56">
        <v>73.291756352921524</v>
      </c>
      <c r="P56">
        <v>9.996138869288357</v>
      </c>
      <c r="Q56">
        <v>5.2512412238547981</v>
      </c>
      <c r="R56">
        <v>10.173842966532799</v>
      </c>
      <c r="S56">
        <v>6.3526418415417565</v>
      </c>
      <c r="T56">
        <v>0</v>
      </c>
      <c r="U56">
        <v>61.492851755348333</v>
      </c>
      <c r="V56">
        <v>0</v>
      </c>
      <c r="W56">
        <v>0</v>
      </c>
      <c r="X56">
        <v>20.002995519310147</v>
      </c>
      <c r="Y56">
        <v>0</v>
      </c>
      <c r="Z56">
        <v>2.8784289599999999</v>
      </c>
      <c r="AA56">
        <v>18.736272</v>
      </c>
      <c r="AB56">
        <v>17.352844703999999</v>
      </c>
      <c r="AC56">
        <v>12.7643852736</v>
      </c>
      <c r="AD56">
        <v>16.071074640000003</v>
      </c>
      <c r="AE56">
        <v>21.7125353952</v>
      </c>
      <c r="AF56">
        <v>0</v>
      </c>
      <c r="AG56">
        <v>26.874254879999999</v>
      </c>
      <c r="AH56">
        <v>67.1714676</v>
      </c>
      <c r="AI56">
        <v>8.3865239999999996</v>
      </c>
      <c r="AJ56">
        <v>0</v>
      </c>
      <c r="AK56">
        <v>22.51896</v>
      </c>
      <c r="AL56">
        <v>59.209269999999989</v>
      </c>
      <c r="AM56">
        <v>2.3184297714285713</v>
      </c>
      <c r="AN56">
        <v>0</v>
      </c>
      <c r="AO56">
        <v>9.5552352000000003</v>
      </c>
      <c r="AP56">
        <v>5.0635368000000005</v>
      </c>
      <c r="AQ56">
        <v>0</v>
      </c>
      <c r="AR56">
        <v>21.3345792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23.216448459577407</v>
      </c>
      <c r="BB56">
        <f t="shared" si="0"/>
        <v>688.94453303262912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88.222477711738478</v>
      </c>
      <c r="L57">
        <v>44.552046236769399</v>
      </c>
      <c r="M57">
        <v>29.997853640552997</v>
      </c>
      <c r="N57">
        <v>51.877406791528088</v>
      </c>
      <c r="O57">
        <v>73.291756352921524</v>
      </c>
      <c r="P57">
        <v>9.996138869288357</v>
      </c>
      <c r="Q57">
        <v>5.2512412238547981</v>
      </c>
      <c r="R57">
        <v>10.173842966532799</v>
      </c>
      <c r="S57">
        <v>6.3526418415417565</v>
      </c>
      <c r="T57">
        <v>0</v>
      </c>
      <c r="U57">
        <v>61.492851755348333</v>
      </c>
      <c r="V57">
        <v>0</v>
      </c>
      <c r="W57">
        <v>0</v>
      </c>
      <c r="X57">
        <v>29.997932602853005</v>
      </c>
      <c r="Y57">
        <v>0</v>
      </c>
      <c r="Z57">
        <v>2.8784289599999999</v>
      </c>
      <c r="AA57">
        <v>18.736272</v>
      </c>
      <c r="AB57">
        <v>17.352844703999999</v>
      </c>
      <c r="AC57">
        <v>12.7643852736</v>
      </c>
      <c r="AD57">
        <v>16.071074640000003</v>
      </c>
      <c r="AE57">
        <v>21.7125353952</v>
      </c>
      <c r="AF57">
        <v>6.1515000000000013</v>
      </c>
      <c r="AG57">
        <v>26.874254879999999</v>
      </c>
      <c r="AH57">
        <v>67.1714676</v>
      </c>
      <c r="AI57">
        <v>8.3865239999999996</v>
      </c>
      <c r="AJ57">
        <v>0</v>
      </c>
      <c r="AK57">
        <v>22.51896</v>
      </c>
      <c r="AL57">
        <v>59.209269999999989</v>
      </c>
      <c r="AM57">
        <v>2.3184297714285713</v>
      </c>
      <c r="AN57">
        <v>0</v>
      </c>
      <c r="AO57">
        <v>9.5552352000000003</v>
      </c>
      <c r="AP57">
        <v>5.0635368000000005</v>
      </c>
      <c r="AQ57">
        <v>0</v>
      </c>
      <c r="AR57">
        <v>21.3345792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24.232062994461849</v>
      </c>
      <c r="BB57">
        <f t="shared" si="0"/>
        <v>719.08275603629602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88.21439591993007</v>
      </c>
      <c r="L58">
        <v>44.552046236769399</v>
      </c>
      <c r="M58">
        <v>20.00020861372813</v>
      </c>
      <c r="N58">
        <v>51.877406791528088</v>
      </c>
      <c r="O58">
        <v>73.291756352921524</v>
      </c>
      <c r="P58">
        <v>9.996138869288357</v>
      </c>
      <c r="Q58">
        <v>5.2606489473684208</v>
      </c>
      <c r="R58">
        <v>10.173842966532799</v>
      </c>
      <c r="S58">
        <v>6.3526418415417565</v>
      </c>
      <c r="T58">
        <v>0</v>
      </c>
      <c r="U58">
        <v>61.492851755348333</v>
      </c>
      <c r="V58">
        <v>0</v>
      </c>
      <c r="W58">
        <v>0</v>
      </c>
      <c r="X58">
        <v>15.003549720901386</v>
      </c>
      <c r="Y58">
        <v>0</v>
      </c>
      <c r="Z58">
        <v>2.8784289599999999</v>
      </c>
      <c r="AA58">
        <v>18.736272</v>
      </c>
      <c r="AB58">
        <v>17.352844703999999</v>
      </c>
      <c r="AC58">
        <v>12.7643852736</v>
      </c>
      <c r="AD58">
        <v>16.071074640000003</v>
      </c>
      <c r="AE58">
        <v>21.7125353952</v>
      </c>
      <c r="AF58">
        <v>6.1515000000000013</v>
      </c>
      <c r="AG58">
        <v>26.874254879999999</v>
      </c>
      <c r="AH58">
        <v>67.1714676</v>
      </c>
      <c r="AI58">
        <v>8.3865239999999996</v>
      </c>
      <c r="AJ58">
        <v>0</v>
      </c>
      <c r="AK58">
        <v>22.51896</v>
      </c>
      <c r="AL58">
        <v>59.209269999999989</v>
      </c>
      <c r="AM58">
        <v>2.3184297714285713</v>
      </c>
      <c r="AN58">
        <v>0</v>
      </c>
      <c r="AO58">
        <v>9.5552352000000003</v>
      </c>
      <c r="AP58">
        <v>5.0635368000000005</v>
      </c>
      <c r="AQ58">
        <v>0</v>
      </c>
      <c r="AR58">
        <v>21.3345792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23.417366419384521</v>
      </c>
      <c r="BB58">
        <f t="shared" si="0"/>
        <v>694.90675063430217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88.222477711738478</v>
      </c>
      <c r="L59">
        <v>44.552046236769399</v>
      </c>
      <c r="M59">
        <v>20.00020861372813</v>
      </c>
      <c r="N59">
        <v>51.877406791528088</v>
      </c>
      <c r="O59">
        <v>73.291756352921524</v>
      </c>
      <c r="P59">
        <v>9.996138869288357</v>
      </c>
      <c r="Q59">
        <v>5.1913603132108488</v>
      </c>
      <c r="R59">
        <v>10.173842966532799</v>
      </c>
      <c r="S59">
        <v>6.1628073367722918</v>
      </c>
      <c r="T59">
        <v>0</v>
      </c>
      <c r="U59">
        <v>61.492851755348333</v>
      </c>
      <c r="V59">
        <v>0</v>
      </c>
      <c r="W59">
        <v>0</v>
      </c>
      <c r="X59">
        <v>20.005189191587508</v>
      </c>
      <c r="Y59">
        <v>0</v>
      </c>
      <c r="Z59">
        <v>2.8784289599999999</v>
      </c>
      <c r="AA59">
        <v>18.736272</v>
      </c>
      <c r="AB59">
        <v>17.352844703999999</v>
      </c>
      <c r="AC59">
        <v>12.7643852736</v>
      </c>
      <c r="AD59">
        <v>16.071074640000003</v>
      </c>
      <c r="AE59">
        <v>21.7125353952</v>
      </c>
      <c r="AF59">
        <v>6.1515000000000013</v>
      </c>
      <c r="AG59">
        <v>26.874254879999999</v>
      </c>
      <c r="AH59">
        <v>67.1714676</v>
      </c>
      <c r="AI59">
        <v>8.3865239999999996</v>
      </c>
      <c r="AJ59">
        <v>0</v>
      </c>
      <c r="AK59">
        <v>22.51896</v>
      </c>
      <c r="AL59">
        <v>59.209269999999989</v>
      </c>
      <c r="AM59">
        <v>2.3184297714285713</v>
      </c>
      <c r="AN59">
        <v>0</v>
      </c>
      <c r="AO59">
        <v>9.5552352000000003</v>
      </c>
      <c r="AP59">
        <v>4.7822292000000006</v>
      </c>
      <c r="AQ59">
        <v>0</v>
      </c>
      <c r="AR59">
        <v>21.3345792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23.563065332392</v>
      </c>
      <c r="BB59">
        <f t="shared" si="0"/>
        <v>699.23034224486219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88.21439591993007</v>
      </c>
      <c r="L60">
        <v>44.552046236769399</v>
      </c>
      <c r="M60">
        <v>29.997853640552997</v>
      </c>
      <c r="N60">
        <v>51.877406791528088</v>
      </c>
      <c r="O60">
        <v>73.291756352921524</v>
      </c>
      <c r="P60">
        <v>9.996138869288357</v>
      </c>
      <c r="Q60">
        <v>5.1913603132108488</v>
      </c>
      <c r="R60">
        <v>10.193500335857461</v>
      </c>
      <c r="S60">
        <v>6.1628073367722918</v>
      </c>
      <c r="T60">
        <v>0</v>
      </c>
      <c r="U60">
        <v>61.492851755348333</v>
      </c>
      <c r="V60">
        <v>0</v>
      </c>
      <c r="W60">
        <v>5.0018190226876094</v>
      </c>
      <c r="X60">
        <v>30.000145041837758</v>
      </c>
      <c r="Y60">
        <v>0</v>
      </c>
      <c r="Z60">
        <v>2.8784289599999999</v>
      </c>
      <c r="AA60">
        <v>18.736272</v>
      </c>
      <c r="AB60">
        <v>17.352844703999999</v>
      </c>
      <c r="AC60">
        <v>12.7643852736</v>
      </c>
      <c r="AD60">
        <v>16.071074640000003</v>
      </c>
      <c r="AE60">
        <v>21.7125353952</v>
      </c>
      <c r="AF60">
        <v>6.1515000000000013</v>
      </c>
      <c r="AG60">
        <v>26.874254879999999</v>
      </c>
      <c r="AH60">
        <v>67.1714676</v>
      </c>
      <c r="AI60">
        <v>8.3865239999999996</v>
      </c>
      <c r="AJ60">
        <v>0</v>
      </c>
      <c r="AK60">
        <v>22.51896</v>
      </c>
      <c r="AL60">
        <v>59.209269999999989</v>
      </c>
      <c r="AM60">
        <v>2.3184297714285713</v>
      </c>
      <c r="AN60">
        <v>0</v>
      </c>
      <c r="AO60">
        <v>9.5552352000000003</v>
      </c>
      <c r="AP60">
        <v>4.7822292000000006</v>
      </c>
      <c r="AQ60">
        <v>0</v>
      </c>
      <c r="AR60">
        <v>21.3345792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24.378260855781271</v>
      </c>
      <c r="BB60">
        <f t="shared" si="0"/>
        <v>723.42114219875191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88.228280997640482</v>
      </c>
      <c r="L61">
        <v>44.59374925026561</v>
      </c>
      <c r="M61">
        <v>29.997853640552997</v>
      </c>
      <c r="N61">
        <v>51.877406791528088</v>
      </c>
      <c r="O61">
        <v>73.291756352921524</v>
      </c>
      <c r="P61">
        <v>9.996138869288357</v>
      </c>
      <c r="Q61">
        <v>5.1872884283216774</v>
      </c>
      <c r="R61">
        <v>10.193852133630289</v>
      </c>
      <c r="S61">
        <v>6.1603617702503684</v>
      </c>
      <c r="T61">
        <v>0</v>
      </c>
      <c r="U61">
        <v>61.492851755348333</v>
      </c>
      <c r="V61">
        <v>0</v>
      </c>
      <c r="W61">
        <v>5</v>
      </c>
      <c r="X61">
        <v>29.99733244414805</v>
      </c>
      <c r="Y61">
        <v>0</v>
      </c>
      <c r="Z61">
        <v>2.8784289599999999</v>
      </c>
      <c r="AA61">
        <v>18.736272</v>
      </c>
      <c r="AB61">
        <v>17.352844703999999</v>
      </c>
      <c r="AC61">
        <v>12.7643852736</v>
      </c>
      <c r="AD61">
        <v>16.071074640000003</v>
      </c>
      <c r="AE61">
        <v>21.7125353952</v>
      </c>
      <c r="AF61">
        <v>6.1515000000000013</v>
      </c>
      <c r="AG61">
        <v>26.874254879999999</v>
      </c>
      <c r="AH61">
        <v>67.1714676</v>
      </c>
      <c r="AI61">
        <v>6.7092192000000006</v>
      </c>
      <c r="AJ61">
        <v>0</v>
      </c>
      <c r="AK61">
        <v>22.51896</v>
      </c>
      <c r="AL61">
        <v>59.209269999999989</v>
      </c>
      <c r="AM61">
        <v>2.3184297714285713</v>
      </c>
      <c r="AN61">
        <v>0</v>
      </c>
      <c r="AO61">
        <v>9.5552352000000003</v>
      </c>
      <c r="AP61">
        <v>2.5317684000000003</v>
      </c>
      <c r="AQ61">
        <v>0</v>
      </c>
      <c r="AR61">
        <v>21.3345792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24.251676457720819</v>
      </c>
      <c r="BB61">
        <f t="shared" si="0"/>
        <v>719.66475181400358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88.228210731142383</v>
      </c>
      <c r="L62">
        <v>44.59374925026561</v>
      </c>
      <c r="M62">
        <v>29.997853640552997</v>
      </c>
      <c r="N62">
        <v>51.877406791528088</v>
      </c>
      <c r="O62">
        <v>73.291756352921524</v>
      </c>
      <c r="P62">
        <v>9.996138869288357</v>
      </c>
      <c r="Q62">
        <v>5.1872884283216774</v>
      </c>
      <c r="R62">
        <v>10.193852133630289</v>
      </c>
      <c r="S62">
        <v>6.1603617702503684</v>
      </c>
      <c r="T62">
        <v>0</v>
      </c>
      <c r="U62">
        <v>61.492851755348333</v>
      </c>
      <c r="V62">
        <v>0</v>
      </c>
      <c r="W62">
        <v>5</v>
      </c>
      <c r="X62">
        <v>29.99733244414805</v>
      </c>
      <c r="Y62">
        <v>0</v>
      </c>
      <c r="Z62">
        <v>2.8784289599999999</v>
      </c>
      <c r="AA62">
        <v>18.736272</v>
      </c>
      <c r="AB62">
        <v>17.352844703999999</v>
      </c>
      <c r="AC62">
        <v>12.7643852736</v>
      </c>
      <c r="AD62">
        <v>16.071074640000003</v>
      </c>
      <c r="AE62">
        <v>21.7125353952</v>
      </c>
      <c r="AF62">
        <v>6.1515000000000013</v>
      </c>
      <c r="AG62">
        <v>26.874254879999999</v>
      </c>
      <c r="AH62">
        <v>67.1714676</v>
      </c>
      <c r="AI62">
        <v>6.7092192000000006</v>
      </c>
      <c r="AJ62">
        <v>0</v>
      </c>
      <c r="AK62">
        <v>22.51896</v>
      </c>
      <c r="AL62">
        <v>59.209269999999989</v>
      </c>
      <c r="AM62">
        <v>2.3184297714285713</v>
      </c>
      <c r="AN62">
        <v>0</v>
      </c>
      <c r="AO62">
        <v>9.5552352000000003</v>
      </c>
      <c r="AP62">
        <v>2.5317684000000003</v>
      </c>
      <c r="AQ62">
        <v>0</v>
      </c>
      <c r="AR62">
        <v>21.3345792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24.251674389783361</v>
      </c>
      <c r="BB62">
        <f t="shared" si="0"/>
        <v>719.66468361544287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88.228280997640482</v>
      </c>
      <c r="L63">
        <v>44.59374925026561</v>
      </c>
      <c r="M63">
        <v>29.997853640552997</v>
      </c>
      <c r="N63">
        <v>51.877406791528088</v>
      </c>
      <c r="O63">
        <v>73.291756352921524</v>
      </c>
      <c r="P63">
        <v>9.996138869288357</v>
      </c>
      <c r="Q63">
        <v>5.1872884283216774</v>
      </c>
      <c r="R63">
        <v>10.193852133630289</v>
      </c>
      <c r="S63">
        <v>6.1603617702503684</v>
      </c>
      <c r="T63">
        <v>0</v>
      </c>
      <c r="U63">
        <v>61.492851755348333</v>
      </c>
      <c r="V63">
        <v>0</v>
      </c>
      <c r="W63">
        <v>5</v>
      </c>
      <c r="X63">
        <v>29.99733244414805</v>
      </c>
      <c r="Y63">
        <v>0</v>
      </c>
      <c r="Z63">
        <v>2.8784289599999999</v>
      </c>
      <c r="AA63">
        <v>18.736272</v>
      </c>
      <c r="AB63">
        <v>17.352844703999999</v>
      </c>
      <c r="AC63">
        <v>12.7643852736</v>
      </c>
      <c r="AD63">
        <v>16.071074640000003</v>
      </c>
      <c r="AE63">
        <v>21.7125353952</v>
      </c>
      <c r="AF63">
        <v>6.1515000000000013</v>
      </c>
      <c r="AG63">
        <v>26.874254879999999</v>
      </c>
      <c r="AH63">
        <v>67.1714676</v>
      </c>
      <c r="AI63">
        <v>6.7092192000000006</v>
      </c>
      <c r="AJ63">
        <v>0</v>
      </c>
      <c r="AK63">
        <v>22.51896</v>
      </c>
      <c r="AL63">
        <v>59.209269999999989</v>
      </c>
      <c r="AM63">
        <v>2.3184297714285713</v>
      </c>
      <c r="AN63">
        <v>0</v>
      </c>
      <c r="AO63">
        <v>9.5552352000000003</v>
      </c>
      <c r="AP63">
        <v>2.5317684000000003</v>
      </c>
      <c r="AQ63">
        <v>0</v>
      </c>
      <c r="AR63">
        <v>21.3345792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24.251676457720819</v>
      </c>
      <c r="BB63">
        <f t="shared" si="0"/>
        <v>719.66475181400358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88.228210731142383</v>
      </c>
      <c r="L64">
        <v>44.59374925026561</v>
      </c>
      <c r="M64">
        <v>29.997853640552997</v>
      </c>
      <c r="N64">
        <v>51.877406791528088</v>
      </c>
      <c r="O64">
        <v>73.291756352921524</v>
      </c>
      <c r="P64">
        <v>9.996138869288357</v>
      </c>
      <c r="Q64">
        <v>4.0014771048744464</v>
      </c>
      <c r="R64">
        <v>10.193852133630289</v>
      </c>
      <c r="S64">
        <v>6.1603617702503684</v>
      </c>
      <c r="T64">
        <v>0</v>
      </c>
      <c r="U64">
        <v>61.492851755348333</v>
      </c>
      <c r="V64">
        <v>0</v>
      </c>
      <c r="W64">
        <v>5</v>
      </c>
      <c r="X64">
        <v>29.99733244414805</v>
      </c>
      <c r="Y64">
        <v>0</v>
      </c>
      <c r="Z64">
        <v>2.8784289599999999</v>
      </c>
      <c r="AA64">
        <v>18.736272</v>
      </c>
      <c r="AB64">
        <v>17.352844703999999</v>
      </c>
      <c r="AC64">
        <v>12.7643852736</v>
      </c>
      <c r="AD64">
        <v>16.071074640000003</v>
      </c>
      <c r="AE64">
        <v>21.7125353952</v>
      </c>
      <c r="AF64">
        <v>6.1515000000000013</v>
      </c>
      <c r="AG64">
        <v>26.874254879999999</v>
      </c>
      <c r="AH64">
        <v>67.1714676</v>
      </c>
      <c r="AI64">
        <v>6.7092192000000006</v>
      </c>
      <c r="AJ64">
        <v>0</v>
      </c>
      <c r="AK64">
        <v>22.51896</v>
      </c>
      <c r="AL64">
        <v>59.209269999999989</v>
      </c>
      <c r="AM64">
        <v>2.3184297714285713</v>
      </c>
      <c r="AN64">
        <v>0</v>
      </c>
      <c r="AO64">
        <v>9.5552352000000003</v>
      </c>
      <c r="AP64">
        <v>2.5317684000000003</v>
      </c>
      <c r="AQ64">
        <v>0</v>
      </c>
      <c r="AR64">
        <v>21.3345792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24.213016997947719</v>
      </c>
      <c r="BB64">
        <f t="shared" si="0"/>
        <v>718.51752968383119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88.265191562467237</v>
      </c>
      <c r="L65">
        <v>45.307524042902479</v>
      </c>
      <c r="M65">
        <v>29.997853640552997</v>
      </c>
      <c r="N65">
        <v>51.877406791528088</v>
      </c>
      <c r="O65">
        <v>73.291756352921524</v>
      </c>
      <c r="P65">
        <v>9.996138869288357</v>
      </c>
      <c r="Q65">
        <v>4.0014771048744464</v>
      </c>
      <c r="R65">
        <v>10.193852133630289</v>
      </c>
      <c r="S65">
        <v>6.1603617702503684</v>
      </c>
      <c r="T65">
        <v>0</v>
      </c>
      <c r="U65">
        <v>62.113122454520784</v>
      </c>
      <c r="V65">
        <v>0</v>
      </c>
      <c r="W65">
        <v>5</v>
      </c>
      <c r="X65">
        <v>29.99733244414805</v>
      </c>
      <c r="Y65">
        <v>0</v>
      </c>
      <c r="Z65">
        <v>2.8784289599999999</v>
      </c>
      <c r="AA65">
        <v>18.736272</v>
      </c>
      <c r="AB65">
        <v>17.352844703999999</v>
      </c>
      <c r="AC65">
        <v>12.7643852736</v>
      </c>
      <c r="AD65">
        <v>16.071074640000003</v>
      </c>
      <c r="AE65">
        <v>21.7125353952</v>
      </c>
      <c r="AF65">
        <v>6.1515000000000013</v>
      </c>
      <c r="AG65">
        <v>26.874254879999999</v>
      </c>
      <c r="AH65">
        <v>67.1714676</v>
      </c>
      <c r="AI65">
        <v>6.7092192000000006</v>
      </c>
      <c r="AJ65">
        <v>0</v>
      </c>
      <c r="AK65">
        <v>22.51896</v>
      </c>
      <c r="AL65">
        <v>59.209269999999989</v>
      </c>
      <c r="AM65">
        <v>2.3184297714285713</v>
      </c>
      <c r="AN65">
        <v>0</v>
      </c>
      <c r="AO65">
        <v>7.4892383999999996</v>
      </c>
      <c r="AP65">
        <v>5.0635368000000005</v>
      </c>
      <c r="AQ65">
        <v>0</v>
      </c>
      <c r="AR65">
        <v>21.3345792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24.272895817392154</v>
      </c>
      <c r="BB65">
        <f t="shared" si="0"/>
        <v>720.29444878752099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88.257427598427256</v>
      </c>
      <c r="L66">
        <v>45.307524042902479</v>
      </c>
      <c r="M66">
        <v>29.997853640552997</v>
      </c>
      <c r="N66">
        <v>51.877406791528088</v>
      </c>
      <c r="O66">
        <v>73.291756352921524</v>
      </c>
      <c r="P66">
        <v>9.996138869288357</v>
      </c>
      <c r="Q66">
        <v>4.0014771048744464</v>
      </c>
      <c r="R66">
        <v>10.193852133630289</v>
      </c>
      <c r="S66">
        <v>6.1603617702503684</v>
      </c>
      <c r="T66">
        <v>0</v>
      </c>
      <c r="U66">
        <v>62.113122454520784</v>
      </c>
      <c r="V66">
        <v>0</v>
      </c>
      <c r="W66">
        <v>5</v>
      </c>
      <c r="X66">
        <v>29.99733244414805</v>
      </c>
      <c r="Y66">
        <v>0</v>
      </c>
      <c r="Z66">
        <v>2.8784289599999999</v>
      </c>
      <c r="AA66">
        <v>18.736272</v>
      </c>
      <c r="AB66">
        <v>17.352844703999999</v>
      </c>
      <c r="AC66">
        <v>12.7643852736</v>
      </c>
      <c r="AD66">
        <v>16.071074640000003</v>
      </c>
      <c r="AE66">
        <v>21.7125353952</v>
      </c>
      <c r="AF66">
        <v>6.1515000000000013</v>
      </c>
      <c r="AG66">
        <v>26.874254879999999</v>
      </c>
      <c r="AH66">
        <v>67.1714676</v>
      </c>
      <c r="AI66">
        <v>6.7092192000000006</v>
      </c>
      <c r="AJ66">
        <v>0</v>
      </c>
      <c r="AK66">
        <v>22.51896</v>
      </c>
      <c r="AL66">
        <v>59.209269999999989</v>
      </c>
      <c r="AM66">
        <v>2.3184297714285713</v>
      </c>
      <c r="AN66">
        <v>0</v>
      </c>
      <c r="AO66">
        <v>7.4892383999999996</v>
      </c>
      <c r="AP66">
        <v>5.0635368000000005</v>
      </c>
      <c r="AQ66">
        <v>0</v>
      </c>
      <c r="AR66">
        <v>21.3345792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24.272642375566335</v>
      </c>
      <c r="BB66">
        <f t="shared" si="0"/>
        <v>720.28693826530684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88.212750290209783</v>
      </c>
      <c r="L67">
        <v>44.59374925026561</v>
      </c>
      <c r="M67">
        <v>29.997853640552997</v>
      </c>
      <c r="N67">
        <v>51.877406791528088</v>
      </c>
      <c r="O67">
        <v>73.291756352921524</v>
      </c>
      <c r="P67">
        <v>9.996138869288357</v>
      </c>
      <c r="Q67">
        <v>5.1906088503937005</v>
      </c>
      <c r="R67">
        <v>10.043511730682333</v>
      </c>
      <c r="S67">
        <v>6.0370727759398495</v>
      </c>
      <c r="T67">
        <v>0</v>
      </c>
      <c r="U67">
        <v>62.113122454520784</v>
      </c>
      <c r="V67">
        <v>0</v>
      </c>
      <c r="W67">
        <v>5</v>
      </c>
      <c r="X67">
        <v>29.99733244414805</v>
      </c>
      <c r="Y67">
        <v>0</v>
      </c>
      <c r="Z67">
        <v>2.8784289599999999</v>
      </c>
      <c r="AA67">
        <v>18.736272</v>
      </c>
      <c r="AB67">
        <v>17.352844703999999</v>
      </c>
      <c r="AC67">
        <v>12.7643852736</v>
      </c>
      <c r="AD67">
        <v>16.071074640000003</v>
      </c>
      <c r="AE67">
        <v>21.7125353952</v>
      </c>
      <c r="AF67">
        <v>6.1515000000000013</v>
      </c>
      <c r="AG67">
        <v>26.874254879999999</v>
      </c>
      <c r="AH67">
        <v>67.1714676</v>
      </c>
      <c r="AI67">
        <v>6.7092192000000006</v>
      </c>
      <c r="AJ67">
        <v>0</v>
      </c>
      <c r="AK67">
        <v>22.51896</v>
      </c>
      <c r="AL67">
        <v>59.209269999999989</v>
      </c>
      <c r="AM67">
        <v>2.3184297714285713</v>
      </c>
      <c r="AN67">
        <v>0</v>
      </c>
      <c r="AO67">
        <v>7.4892383999999996</v>
      </c>
      <c r="AP67">
        <v>5.0635368000000005</v>
      </c>
      <c r="AQ67">
        <v>0</v>
      </c>
      <c r="AR67">
        <v>21.3345792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24.277762471003818</v>
      </c>
      <c r="BB67">
        <f t="shared" si="0"/>
        <v>720.43886841727578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88.204957844392013</v>
      </c>
      <c r="L68">
        <v>44.59374925026561</v>
      </c>
      <c r="M68">
        <v>58.920102152499091</v>
      </c>
      <c r="N68">
        <v>51.877406791528088</v>
      </c>
      <c r="O68">
        <v>73.291756352921524</v>
      </c>
      <c r="P68">
        <v>27.123361952101217</v>
      </c>
      <c r="Q68">
        <v>5.1906088503937005</v>
      </c>
      <c r="R68">
        <v>10.043511730682333</v>
      </c>
      <c r="S68">
        <v>6.0370727759398495</v>
      </c>
      <c r="T68">
        <v>0</v>
      </c>
      <c r="U68">
        <v>62.113122454520784</v>
      </c>
      <c r="V68">
        <v>0</v>
      </c>
      <c r="W68">
        <v>5</v>
      </c>
      <c r="X68">
        <v>29.99733244414805</v>
      </c>
      <c r="Y68">
        <v>0</v>
      </c>
      <c r="Z68">
        <v>2.8784289599999999</v>
      </c>
      <c r="AA68">
        <v>18.736272</v>
      </c>
      <c r="AB68">
        <v>17.352844703999999</v>
      </c>
      <c r="AC68">
        <v>12.7643852736</v>
      </c>
      <c r="AD68">
        <v>16.071074640000003</v>
      </c>
      <c r="AE68">
        <v>21.7125353952</v>
      </c>
      <c r="AF68">
        <v>6.1515000000000013</v>
      </c>
      <c r="AG68">
        <v>26.874254879999999</v>
      </c>
      <c r="AH68">
        <v>67.1714676</v>
      </c>
      <c r="AI68">
        <v>6.7092192000000006</v>
      </c>
      <c r="AJ68">
        <v>0</v>
      </c>
      <c r="AK68">
        <v>22.51896</v>
      </c>
      <c r="AL68">
        <v>59.209269999999989</v>
      </c>
      <c r="AM68">
        <v>2.3184297714285713</v>
      </c>
      <c r="AN68">
        <v>0</v>
      </c>
      <c r="AO68">
        <v>7.4892383999999996</v>
      </c>
      <c r="AP68">
        <v>5.0635368000000005</v>
      </c>
      <c r="AQ68">
        <v>0</v>
      </c>
      <c r="AR68">
        <v>21.3345792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25.778720982443794</v>
      </c>
      <c r="BB68">
        <f t="shared" ref="BB68:BB99" si="1">SUM(B68:AZ68)-BA68</f>
        <v>764.97958905477708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88.195545099938798</v>
      </c>
      <c r="L69">
        <v>44.004034681765845</v>
      </c>
      <c r="M69">
        <v>58.920102152499091</v>
      </c>
      <c r="N69">
        <v>51.877406791528088</v>
      </c>
      <c r="O69">
        <v>73.291756352921524</v>
      </c>
      <c r="P69">
        <v>27.123361952101217</v>
      </c>
      <c r="Q69">
        <v>9.5848143796220224</v>
      </c>
      <c r="R69">
        <v>18.620948215035696</v>
      </c>
      <c r="S69">
        <v>11.597180159256801</v>
      </c>
      <c r="T69">
        <v>0</v>
      </c>
      <c r="U69">
        <v>62.113122454520784</v>
      </c>
      <c r="V69">
        <v>0</v>
      </c>
      <c r="W69">
        <v>5</v>
      </c>
      <c r="X69">
        <v>29.99733244414805</v>
      </c>
      <c r="Y69">
        <v>0</v>
      </c>
      <c r="Z69">
        <v>2.8784289599999999</v>
      </c>
      <c r="AA69">
        <v>18.736272</v>
      </c>
      <c r="AB69">
        <v>17.352844703999999</v>
      </c>
      <c r="AC69">
        <v>12.7643852736</v>
      </c>
      <c r="AD69">
        <v>16.071074640000003</v>
      </c>
      <c r="AE69">
        <v>21.7125353952</v>
      </c>
      <c r="AF69">
        <v>6.1515000000000013</v>
      </c>
      <c r="AG69">
        <v>26.874254879999999</v>
      </c>
      <c r="AH69">
        <v>67.1714676</v>
      </c>
      <c r="AI69">
        <v>1.1182032000000002</v>
      </c>
      <c r="AJ69">
        <v>0</v>
      </c>
      <c r="AK69">
        <v>22.51896</v>
      </c>
      <c r="AL69">
        <v>59.209269999999989</v>
      </c>
      <c r="AM69">
        <v>2.3184297714285713</v>
      </c>
      <c r="AN69">
        <v>0</v>
      </c>
      <c r="AO69">
        <v>7.4892383999999996</v>
      </c>
      <c r="AP69">
        <v>5.0635368000000005</v>
      </c>
      <c r="AQ69">
        <v>0</v>
      </c>
      <c r="AR69">
        <v>21.3345792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26.181057682129726</v>
      </c>
      <c r="BB69">
        <f t="shared" si="1"/>
        <v>776.91885843903685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88.187739940188877</v>
      </c>
      <c r="L70">
        <v>44.004034681765845</v>
      </c>
      <c r="M70">
        <v>58.920102152499091</v>
      </c>
      <c r="N70">
        <v>51.877406791528088</v>
      </c>
      <c r="O70">
        <v>73.291756352921524</v>
      </c>
      <c r="P70">
        <v>27.123361952101217</v>
      </c>
      <c r="Q70">
        <v>9.5848143796220224</v>
      </c>
      <c r="R70">
        <v>18.620948215035696</v>
      </c>
      <c r="S70">
        <v>11.597180159256801</v>
      </c>
      <c r="T70">
        <v>0</v>
      </c>
      <c r="U70">
        <v>62.113122454520784</v>
      </c>
      <c r="V70">
        <v>0</v>
      </c>
      <c r="W70">
        <v>5</v>
      </c>
      <c r="X70">
        <v>29.99733244414805</v>
      </c>
      <c r="Y70">
        <v>0</v>
      </c>
      <c r="Z70">
        <v>2.8784289599999999</v>
      </c>
      <c r="AA70">
        <v>18.736272</v>
      </c>
      <c r="AB70">
        <v>17.352844703999999</v>
      </c>
      <c r="AC70">
        <v>12.7643852736</v>
      </c>
      <c r="AD70">
        <v>16.071074640000003</v>
      </c>
      <c r="AE70">
        <v>21.7125353952</v>
      </c>
      <c r="AF70">
        <v>6.1515000000000013</v>
      </c>
      <c r="AG70">
        <v>26.874254879999999</v>
      </c>
      <c r="AH70">
        <v>67.1714676</v>
      </c>
      <c r="AI70">
        <v>1.1182032000000002</v>
      </c>
      <c r="AJ70">
        <v>0</v>
      </c>
      <c r="AK70">
        <v>22.51896</v>
      </c>
      <c r="AL70">
        <v>59.209269999999989</v>
      </c>
      <c r="AM70">
        <v>2.3184297714285713</v>
      </c>
      <c r="AN70">
        <v>0</v>
      </c>
      <c r="AO70">
        <v>7.4892383999999996</v>
      </c>
      <c r="AP70">
        <v>5.0635368000000005</v>
      </c>
      <c r="AQ70">
        <v>0</v>
      </c>
      <c r="AR70">
        <v>21.3345792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26.180802742910068</v>
      </c>
      <c r="BB70">
        <f t="shared" si="1"/>
        <v>776.91130821850663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87.252536041117438</v>
      </c>
      <c r="L71">
        <v>44.986690604714269</v>
      </c>
      <c r="M71">
        <v>56.840791629900416</v>
      </c>
      <c r="N71">
        <v>51.877406791528088</v>
      </c>
      <c r="O71">
        <v>73.291756352921524</v>
      </c>
      <c r="P71">
        <v>27.123361952101217</v>
      </c>
      <c r="Q71">
        <v>9.5803294610778451</v>
      </c>
      <c r="R71">
        <v>18.613738208955226</v>
      </c>
      <c r="S71">
        <v>11.593288984263234</v>
      </c>
      <c r="T71">
        <v>0</v>
      </c>
      <c r="U71">
        <v>62.113122454520784</v>
      </c>
      <c r="V71">
        <v>0</v>
      </c>
      <c r="W71">
        <v>5.0028666666666659</v>
      </c>
      <c r="X71">
        <v>29.996868527448068</v>
      </c>
      <c r="Y71">
        <v>0</v>
      </c>
      <c r="Z71">
        <v>2.8784289599999999</v>
      </c>
      <c r="AA71">
        <v>18.736272</v>
      </c>
      <c r="AB71">
        <v>17.352844703999999</v>
      </c>
      <c r="AC71">
        <v>12.7643852736</v>
      </c>
      <c r="AD71">
        <v>16.071074640000003</v>
      </c>
      <c r="AE71">
        <v>21.7125353952</v>
      </c>
      <c r="AF71">
        <v>6.1515000000000013</v>
      </c>
      <c r="AG71">
        <v>26.874254879999999</v>
      </c>
      <c r="AH71">
        <v>67.1714676</v>
      </c>
      <c r="AI71">
        <v>1.1182032000000002</v>
      </c>
      <c r="AJ71">
        <v>0</v>
      </c>
      <c r="AK71">
        <v>22.51896</v>
      </c>
      <c r="AL71">
        <v>60.683000000000007</v>
      </c>
      <c r="AM71">
        <v>2.3184297714285713</v>
      </c>
      <c r="AN71">
        <v>0</v>
      </c>
      <c r="AO71">
        <v>7.4892383999999996</v>
      </c>
      <c r="AP71">
        <v>4.7822292000000006</v>
      </c>
      <c r="AQ71">
        <v>0</v>
      </c>
      <c r="AR71">
        <v>21.3345792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26.153007632617182</v>
      </c>
      <c r="BB71">
        <f t="shared" si="1"/>
        <v>776.08648388042616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87.244762643617946</v>
      </c>
      <c r="L72">
        <v>44.986690604714269</v>
      </c>
      <c r="M72">
        <v>56.840791629900416</v>
      </c>
      <c r="N72">
        <v>51.877406791528088</v>
      </c>
      <c r="O72">
        <v>73.291756352921524</v>
      </c>
      <c r="P72">
        <v>27.123361952101217</v>
      </c>
      <c r="Q72">
        <v>9.5803294610778451</v>
      </c>
      <c r="R72">
        <v>18.613738208955226</v>
      </c>
      <c r="S72">
        <v>11.593288984263234</v>
      </c>
      <c r="T72">
        <v>0</v>
      </c>
      <c r="U72">
        <v>62.113122454520784</v>
      </c>
      <c r="V72">
        <v>0</v>
      </c>
      <c r="W72">
        <v>5.0028666666666659</v>
      </c>
      <c r="X72">
        <v>64.788927293286221</v>
      </c>
      <c r="Y72">
        <v>0</v>
      </c>
      <c r="Z72">
        <v>2.8784289599999999</v>
      </c>
      <c r="AA72">
        <v>18.736272</v>
      </c>
      <c r="AB72">
        <v>17.352844703999999</v>
      </c>
      <c r="AC72">
        <v>12.7643852736</v>
      </c>
      <c r="AD72">
        <v>16.071074640000003</v>
      </c>
      <c r="AE72">
        <v>21.7125353952</v>
      </c>
      <c r="AF72">
        <v>6.1515000000000013</v>
      </c>
      <c r="AG72">
        <v>26.874254879999999</v>
      </c>
      <c r="AH72">
        <v>67.1714676</v>
      </c>
      <c r="AI72">
        <v>1.1182032000000002</v>
      </c>
      <c r="AJ72">
        <v>0</v>
      </c>
      <c r="AK72">
        <v>22.51896</v>
      </c>
      <c r="AL72">
        <v>60.683000000000007</v>
      </c>
      <c r="AM72">
        <v>2.3184297714285713</v>
      </c>
      <c r="AN72">
        <v>0</v>
      </c>
      <c r="AO72">
        <v>7.4892383999999996</v>
      </c>
      <c r="AP72">
        <v>4.7822292000000006</v>
      </c>
      <c r="AQ72">
        <v>0</v>
      </c>
      <c r="AR72">
        <v>21.3345792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27.286974938718664</v>
      </c>
      <c r="BB72">
        <f t="shared" si="1"/>
        <v>809.73680194266331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145.99552680892222</v>
      </c>
      <c r="L73">
        <v>84.648278340233347</v>
      </c>
      <c r="M73">
        <v>56.840791629900416</v>
      </c>
      <c r="N73">
        <v>51.877406791528088</v>
      </c>
      <c r="O73">
        <v>73.291756352921524</v>
      </c>
      <c r="P73">
        <v>27.123361952101217</v>
      </c>
      <c r="Q73">
        <v>9.5848143796220224</v>
      </c>
      <c r="R73">
        <v>18.620948215035696</v>
      </c>
      <c r="S73">
        <v>11.597180159256801</v>
      </c>
      <c r="T73">
        <v>0</v>
      </c>
      <c r="U73">
        <v>62.113122454520784</v>
      </c>
      <c r="V73">
        <v>9.0979110198494162</v>
      </c>
      <c r="W73">
        <v>19.586598818350325</v>
      </c>
      <c r="X73">
        <v>64.788927293286221</v>
      </c>
      <c r="Y73">
        <v>0</v>
      </c>
      <c r="Z73">
        <v>2.8784289599999999</v>
      </c>
      <c r="AA73">
        <v>18.736272</v>
      </c>
      <c r="AB73">
        <v>17.352844703999999</v>
      </c>
      <c r="AC73">
        <v>12.7643852736</v>
      </c>
      <c r="AD73">
        <v>16.071074640000003</v>
      </c>
      <c r="AE73">
        <v>21.7125353952</v>
      </c>
      <c r="AF73">
        <v>6.1515000000000013</v>
      </c>
      <c r="AG73">
        <v>26.874254879999999</v>
      </c>
      <c r="AH73">
        <v>67.1714676</v>
      </c>
      <c r="AI73">
        <v>8.3865239999999996</v>
      </c>
      <c r="AJ73">
        <v>0</v>
      </c>
      <c r="AK73">
        <v>22.51896</v>
      </c>
      <c r="AL73">
        <v>60.683000000000007</v>
      </c>
      <c r="AM73">
        <v>2.3184297714285713</v>
      </c>
      <c r="AN73">
        <v>0</v>
      </c>
      <c r="AO73">
        <v>9.0387360000000001</v>
      </c>
      <c r="AP73">
        <v>4.7822292000000006</v>
      </c>
      <c r="AQ73">
        <v>7.5985799999999992</v>
      </c>
      <c r="AR73">
        <v>21.3345792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31.802922181416314</v>
      </c>
      <c r="BB73">
        <f t="shared" si="1"/>
        <v>943.74683427194032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148.99518802352523</v>
      </c>
      <c r="L74">
        <v>84.648278340233347</v>
      </c>
      <c r="M74">
        <v>56.840791629900416</v>
      </c>
      <c r="N74">
        <v>51.877406791528088</v>
      </c>
      <c r="O74">
        <v>73.291756352921524</v>
      </c>
      <c r="P74">
        <v>27.123361952101217</v>
      </c>
      <c r="Q74">
        <v>9.5848143796220224</v>
      </c>
      <c r="R74">
        <v>18.620948215035696</v>
      </c>
      <c r="S74">
        <v>11.597180159256801</v>
      </c>
      <c r="T74">
        <v>0</v>
      </c>
      <c r="U74">
        <v>62.113122454520784</v>
      </c>
      <c r="V74">
        <v>9.0979110198494162</v>
      </c>
      <c r="W74">
        <v>19.586598818350325</v>
      </c>
      <c r="X74">
        <v>64.788927293286221</v>
      </c>
      <c r="Y74">
        <v>0</v>
      </c>
      <c r="Z74">
        <v>2.8784289599999999</v>
      </c>
      <c r="AA74">
        <v>18.736272</v>
      </c>
      <c r="AB74">
        <v>17.352844703999999</v>
      </c>
      <c r="AC74">
        <v>12.7643852736</v>
      </c>
      <c r="AD74">
        <v>16.071074640000003</v>
      </c>
      <c r="AE74">
        <v>21.7125353952</v>
      </c>
      <c r="AF74">
        <v>6.1515000000000013</v>
      </c>
      <c r="AG74">
        <v>26.874254879999999</v>
      </c>
      <c r="AH74">
        <v>67.1714676</v>
      </c>
      <c r="AI74">
        <v>8.3865239999999996</v>
      </c>
      <c r="AJ74">
        <v>0</v>
      </c>
      <c r="AK74">
        <v>22.51896</v>
      </c>
      <c r="AL74">
        <v>60.683000000000007</v>
      </c>
      <c r="AM74">
        <v>2.3184297714285713</v>
      </c>
      <c r="AN74">
        <v>0</v>
      </c>
      <c r="AO74">
        <v>9.0387360000000001</v>
      </c>
      <c r="AP74">
        <v>4.7822292000000006</v>
      </c>
      <c r="AQ74">
        <v>15.197159999999998</v>
      </c>
      <c r="AR74">
        <v>21.3345792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32.148424706377448</v>
      </c>
      <c r="BB74">
        <f t="shared" si="1"/>
        <v>953.9995729615822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135.9968988241375</v>
      </c>
      <c r="L75">
        <v>84.649104955992883</v>
      </c>
      <c r="M75">
        <v>56.840791629900416</v>
      </c>
      <c r="N75">
        <v>51.877406791528088</v>
      </c>
      <c r="O75">
        <v>73.291756352921524</v>
      </c>
      <c r="P75">
        <v>27.123361952101217</v>
      </c>
      <c r="Q75">
        <v>9.5855923393739708</v>
      </c>
      <c r="R75">
        <v>18.615673566610457</v>
      </c>
      <c r="S75">
        <v>11.591259493670886</v>
      </c>
      <c r="T75">
        <v>0</v>
      </c>
      <c r="U75">
        <v>62.113122454520784</v>
      </c>
      <c r="V75">
        <v>9.0979110198494162</v>
      </c>
      <c r="W75">
        <v>19.589172292735618</v>
      </c>
      <c r="X75">
        <v>64.789640480961921</v>
      </c>
      <c r="Y75">
        <v>0</v>
      </c>
      <c r="Z75">
        <v>2.8784289599999999</v>
      </c>
      <c r="AA75">
        <v>18.736272</v>
      </c>
      <c r="AB75">
        <v>17.352844703999999</v>
      </c>
      <c r="AC75">
        <v>12.7643852736</v>
      </c>
      <c r="AD75">
        <v>16.071074640000003</v>
      </c>
      <c r="AE75">
        <v>21.7125353952</v>
      </c>
      <c r="AF75">
        <v>12.303000000000001</v>
      </c>
      <c r="AG75">
        <v>26.874254879999999</v>
      </c>
      <c r="AH75">
        <v>67.1714676</v>
      </c>
      <c r="AI75">
        <v>13.977539999999999</v>
      </c>
      <c r="AJ75">
        <v>0</v>
      </c>
      <c r="AK75">
        <v>22.51896</v>
      </c>
      <c r="AL75">
        <v>60.683000000000007</v>
      </c>
      <c r="AM75">
        <v>2.3184297714285713</v>
      </c>
      <c r="AN75">
        <v>0</v>
      </c>
      <c r="AO75">
        <v>9.0387360000000001</v>
      </c>
      <c r="AP75">
        <v>4.7822292000000006</v>
      </c>
      <c r="AQ75">
        <v>15.197159999999998</v>
      </c>
      <c r="AR75">
        <v>23.516524800000003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32.178412268371588</v>
      </c>
      <c r="BB75">
        <f t="shared" si="1"/>
        <v>954.88945372376145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160.78273168494073</v>
      </c>
      <c r="L76">
        <v>84.649727846808503</v>
      </c>
      <c r="M76">
        <v>56.840791629900416</v>
      </c>
      <c r="N76">
        <v>51.877406791528088</v>
      </c>
      <c r="O76">
        <v>73.291756352921524</v>
      </c>
      <c r="P76">
        <v>27.123361952101217</v>
      </c>
      <c r="Q76">
        <v>9.5855923393739708</v>
      </c>
      <c r="R76">
        <v>18.615673566610457</v>
      </c>
      <c r="S76">
        <v>11.591259493670886</v>
      </c>
      <c r="T76">
        <v>0</v>
      </c>
      <c r="U76">
        <v>62.113122454520784</v>
      </c>
      <c r="V76">
        <v>9.0979110198494162</v>
      </c>
      <c r="W76">
        <v>19.589172292735618</v>
      </c>
      <c r="X76">
        <v>64.789640480961921</v>
      </c>
      <c r="Y76">
        <v>0</v>
      </c>
      <c r="Z76">
        <v>2.8784289599999999</v>
      </c>
      <c r="AA76">
        <v>18.736272</v>
      </c>
      <c r="AB76">
        <v>17.352844703999999</v>
      </c>
      <c r="AC76">
        <v>12.7643852736</v>
      </c>
      <c r="AD76">
        <v>16.071074640000003</v>
      </c>
      <c r="AE76">
        <v>21.7125353952</v>
      </c>
      <c r="AF76">
        <v>12.303000000000001</v>
      </c>
      <c r="AG76">
        <v>26.874254879999999</v>
      </c>
      <c r="AH76">
        <v>67.1714676</v>
      </c>
      <c r="AI76">
        <v>13.977539999999999</v>
      </c>
      <c r="AJ76">
        <v>0</v>
      </c>
      <c r="AK76">
        <v>22.51896</v>
      </c>
      <c r="AL76">
        <v>59.209269999999989</v>
      </c>
      <c r="AM76">
        <v>4.6368595428571426</v>
      </c>
      <c r="AN76">
        <v>0</v>
      </c>
      <c r="AO76">
        <v>9.0387360000000001</v>
      </c>
      <c r="AP76">
        <v>4.7822292000000006</v>
      </c>
      <c r="AQ76">
        <v>15.197159999999998</v>
      </c>
      <c r="AR76">
        <v>23.516524800000003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33.0139879383471</v>
      </c>
      <c r="BB76">
        <f t="shared" si="1"/>
        <v>979.68503357683335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160.7899846382557</v>
      </c>
      <c r="L77">
        <v>84.649690273758594</v>
      </c>
      <c r="M77">
        <v>56.840791629900416</v>
      </c>
      <c r="N77">
        <v>51.877406791528088</v>
      </c>
      <c r="O77">
        <v>73.291756352921524</v>
      </c>
      <c r="P77">
        <v>27.123361952101217</v>
      </c>
      <c r="Q77">
        <v>9.15428</v>
      </c>
      <c r="R77">
        <v>18.614735487731899</v>
      </c>
      <c r="S77">
        <v>11.58902773792444</v>
      </c>
      <c r="T77">
        <v>0</v>
      </c>
      <c r="U77">
        <v>62.113122454520784</v>
      </c>
      <c r="V77">
        <v>9.0979110198494162</v>
      </c>
      <c r="W77">
        <v>19.589172292735618</v>
      </c>
      <c r="X77">
        <v>64.789640480961921</v>
      </c>
      <c r="Y77">
        <v>0</v>
      </c>
      <c r="Z77">
        <v>2.8784289599999999</v>
      </c>
      <c r="AA77">
        <v>18.736272</v>
      </c>
      <c r="AB77">
        <v>17.352844703999999</v>
      </c>
      <c r="AC77">
        <v>12.7643852736</v>
      </c>
      <c r="AD77">
        <v>16.071074640000003</v>
      </c>
      <c r="AE77">
        <v>21.7125353952</v>
      </c>
      <c r="AF77">
        <v>12.303000000000001</v>
      </c>
      <c r="AG77">
        <v>26.874254879999999</v>
      </c>
      <c r="AH77">
        <v>67.1714676</v>
      </c>
      <c r="AI77">
        <v>13.977539999999999</v>
      </c>
      <c r="AJ77">
        <v>0</v>
      </c>
      <c r="AK77">
        <v>22.51896</v>
      </c>
      <c r="AL77">
        <v>59.209269999999989</v>
      </c>
      <c r="AM77">
        <v>6.9412382247619053</v>
      </c>
      <c r="AN77">
        <v>0</v>
      </c>
      <c r="AO77">
        <v>9.0387360000000001</v>
      </c>
      <c r="AP77">
        <v>4.7822292000000006</v>
      </c>
      <c r="AQ77">
        <v>22.795740000000006</v>
      </c>
      <c r="AR77">
        <v>23.516524800000003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33.322895611400753</v>
      </c>
      <c r="BB77">
        <f t="shared" si="1"/>
        <v>988.85181779195057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160.7899846382557</v>
      </c>
      <c r="L78">
        <v>84.649690273758594</v>
      </c>
      <c r="M78">
        <v>56.840791629900416</v>
      </c>
      <c r="N78">
        <v>51.877406791528088</v>
      </c>
      <c r="O78">
        <v>73.291756352921524</v>
      </c>
      <c r="P78">
        <v>27.123361952101217</v>
      </c>
      <c r="Q78">
        <v>9.5855023381294959</v>
      </c>
      <c r="R78">
        <v>18.614735487731899</v>
      </c>
      <c r="S78">
        <v>11.58902773792444</v>
      </c>
      <c r="T78">
        <v>0</v>
      </c>
      <c r="U78">
        <v>62.113122454520784</v>
      </c>
      <c r="V78">
        <v>9.0979110198494162</v>
      </c>
      <c r="W78">
        <v>19.589172292735618</v>
      </c>
      <c r="X78">
        <v>64.789640480961921</v>
      </c>
      <c r="Y78">
        <v>0</v>
      </c>
      <c r="Z78">
        <v>5.7568579199999999</v>
      </c>
      <c r="AA78">
        <v>18.736272</v>
      </c>
      <c r="AB78">
        <v>17.352844703999999</v>
      </c>
      <c r="AC78">
        <v>12.7643852736</v>
      </c>
      <c r="AD78">
        <v>16.071074640000003</v>
      </c>
      <c r="AE78">
        <v>21.7125353952</v>
      </c>
      <c r="AF78">
        <v>12.303000000000001</v>
      </c>
      <c r="AG78">
        <v>26.874254879999999</v>
      </c>
      <c r="AH78">
        <v>67.1714676</v>
      </c>
      <c r="AI78">
        <v>13.977539999999999</v>
      </c>
      <c r="AJ78">
        <v>0</v>
      </c>
      <c r="AK78">
        <v>22.51896</v>
      </c>
      <c r="AL78">
        <v>59.209269999999989</v>
      </c>
      <c r="AM78">
        <v>6.9412382247619053</v>
      </c>
      <c r="AN78">
        <v>0</v>
      </c>
      <c r="AO78">
        <v>9.0387360000000001</v>
      </c>
      <c r="AP78">
        <v>4.7822292000000006</v>
      </c>
      <c r="AQ78">
        <v>22.795740000000006</v>
      </c>
      <c r="AR78">
        <v>23.516524800000003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33.430790368864223</v>
      </c>
      <c r="BB78">
        <f t="shared" si="1"/>
        <v>992.05357433261668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160.7899846382557</v>
      </c>
      <c r="L79">
        <v>84.649690273758594</v>
      </c>
      <c r="M79">
        <v>56.840791629900416</v>
      </c>
      <c r="N79">
        <v>51.877406791528088</v>
      </c>
      <c r="O79">
        <v>73.291756352921524</v>
      </c>
      <c r="P79">
        <v>27.123361952101217</v>
      </c>
      <c r="Q79">
        <v>9.5855023381294959</v>
      </c>
      <c r="R79">
        <v>18.614735487731899</v>
      </c>
      <c r="S79">
        <v>11.58902773792444</v>
      </c>
      <c r="T79">
        <v>0</v>
      </c>
      <c r="U79">
        <v>62.113122454520784</v>
      </c>
      <c r="V79">
        <v>9.0979110198494162</v>
      </c>
      <c r="W79">
        <v>19.589172292735618</v>
      </c>
      <c r="X79">
        <v>64.789640480961921</v>
      </c>
      <c r="Y79">
        <v>0</v>
      </c>
      <c r="Z79">
        <v>8.6352868800000007</v>
      </c>
      <c r="AA79">
        <v>18.736272</v>
      </c>
      <c r="AB79">
        <v>18.26615232</v>
      </c>
      <c r="AC79">
        <v>13.422654720000002</v>
      </c>
      <c r="AD79">
        <v>16.94134944</v>
      </c>
      <c r="AE79">
        <v>21.7125353952</v>
      </c>
      <c r="AF79">
        <v>20.778400000000001</v>
      </c>
      <c r="AG79">
        <v>26.874254879999999</v>
      </c>
      <c r="AH79">
        <v>67.940924040000013</v>
      </c>
      <c r="AI79">
        <v>13.977539999999999</v>
      </c>
      <c r="AJ79">
        <v>0</v>
      </c>
      <c r="AK79">
        <v>22.51896</v>
      </c>
      <c r="AL79">
        <v>59.209269999999989</v>
      </c>
      <c r="AM79">
        <v>6.9412382247619053</v>
      </c>
      <c r="AN79">
        <v>0</v>
      </c>
      <c r="AO79">
        <v>9.0387360000000001</v>
      </c>
      <c r="AP79">
        <v>4.7822292000000006</v>
      </c>
      <c r="AQ79">
        <v>30.39432</v>
      </c>
      <c r="AR79">
        <v>21.3345792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34.082195886578191</v>
      </c>
      <c r="BB79">
        <f t="shared" si="1"/>
        <v>1011.3839404773024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160.7899846382557</v>
      </c>
      <c r="L80">
        <v>84.649690273758594</v>
      </c>
      <c r="M80">
        <v>56.840791629900416</v>
      </c>
      <c r="N80">
        <v>51.877406791528088</v>
      </c>
      <c r="O80">
        <v>73.291756352921524</v>
      </c>
      <c r="P80">
        <v>27.123361952101217</v>
      </c>
      <c r="Q80">
        <v>9.5855023381294959</v>
      </c>
      <c r="R80">
        <v>18.614735487731899</v>
      </c>
      <c r="S80">
        <v>11.58902773792444</v>
      </c>
      <c r="T80">
        <v>0</v>
      </c>
      <c r="U80">
        <v>62.113122454520784</v>
      </c>
      <c r="V80">
        <v>9.0979110198494162</v>
      </c>
      <c r="W80">
        <v>19.589172292735618</v>
      </c>
      <c r="X80">
        <v>64.789640480961921</v>
      </c>
      <c r="Y80">
        <v>0</v>
      </c>
      <c r="Z80">
        <v>8.6352868800000007</v>
      </c>
      <c r="AA80">
        <v>18.736272</v>
      </c>
      <c r="AB80">
        <v>18.26615232</v>
      </c>
      <c r="AC80">
        <v>13.422654720000002</v>
      </c>
      <c r="AD80">
        <v>16.94134944</v>
      </c>
      <c r="AE80">
        <v>21.7125353952</v>
      </c>
      <c r="AF80">
        <v>20.778400000000001</v>
      </c>
      <c r="AG80">
        <v>26.874254879999999</v>
      </c>
      <c r="AH80">
        <v>67.940924040000013</v>
      </c>
      <c r="AI80">
        <v>21.804962399999997</v>
      </c>
      <c r="AJ80">
        <v>0</v>
      </c>
      <c r="AK80">
        <v>22.51896</v>
      </c>
      <c r="AL80">
        <v>59.209269999999989</v>
      </c>
      <c r="AM80">
        <v>6.9412382247619053</v>
      </c>
      <c r="AN80">
        <v>0</v>
      </c>
      <c r="AO80">
        <v>9.0387360000000001</v>
      </c>
      <c r="AP80">
        <v>4.7822292000000006</v>
      </c>
      <c r="AQ80">
        <v>30.39432</v>
      </c>
      <c r="AR80">
        <v>21.3345792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34.337369768978192</v>
      </c>
      <c r="BB80">
        <f t="shared" si="1"/>
        <v>1018.9561889949026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160.7899846382557</v>
      </c>
      <c r="L81">
        <v>84.649690273758594</v>
      </c>
      <c r="M81">
        <v>56.840791629900416</v>
      </c>
      <c r="N81">
        <v>51.877406791528088</v>
      </c>
      <c r="O81">
        <v>73.291756352921524</v>
      </c>
      <c r="P81">
        <v>27.123361952101217</v>
      </c>
      <c r="Q81">
        <v>9.5855023381294959</v>
      </c>
      <c r="R81">
        <v>18.614735487731899</v>
      </c>
      <c r="S81">
        <v>11.58902773792444</v>
      </c>
      <c r="T81">
        <v>0</v>
      </c>
      <c r="U81">
        <v>62.113122454520784</v>
      </c>
      <c r="V81">
        <v>9.0979110198494162</v>
      </c>
      <c r="W81">
        <v>19.589172292735618</v>
      </c>
      <c r="X81">
        <v>64.789640480961921</v>
      </c>
      <c r="Y81">
        <v>0</v>
      </c>
      <c r="Z81">
        <v>8.6352868800000007</v>
      </c>
      <c r="AA81">
        <v>18.736272</v>
      </c>
      <c r="AB81">
        <v>18.26615232</v>
      </c>
      <c r="AC81">
        <v>13.422654720000002</v>
      </c>
      <c r="AD81">
        <v>16.94134944</v>
      </c>
      <c r="AE81">
        <v>21.7125353952</v>
      </c>
      <c r="AF81">
        <v>20.778400000000001</v>
      </c>
      <c r="AG81">
        <v>26.874254879999999</v>
      </c>
      <c r="AH81">
        <v>67.940924040000013</v>
      </c>
      <c r="AI81">
        <v>21.804962399999997</v>
      </c>
      <c r="AJ81">
        <v>0</v>
      </c>
      <c r="AK81">
        <v>22.51896</v>
      </c>
      <c r="AL81">
        <v>59.209269999999989</v>
      </c>
      <c r="AM81">
        <v>6.9412382247619053</v>
      </c>
      <c r="AN81">
        <v>0</v>
      </c>
      <c r="AO81">
        <v>9.0387360000000001</v>
      </c>
      <c r="AP81">
        <v>3.8820448800000009</v>
      </c>
      <c r="AQ81">
        <v>30.39432</v>
      </c>
      <c r="AR81">
        <v>21.3345792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34.308023742578186</v>
      </c>
      <c r="BB81">
        <f t="shared" si="1"/>
        <v>1018.0853507013026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160.7899846382557</v>
      </c>
      <c r="L82">
        <v>84.649690273758594</v>
      </c>
      <c r="M82">
        <v>56.840791629900416</v>
      </c>
      <c r="N82">
        <v>51.877406791528088</v>
      </c>
      <c r="O82">
        <v>73.291756352921524</v>
      </c>
      <c r="P82">
        <v>27.123361952101217</v>
      </c>
      <c r="Q82">
        <v>9.5855023381294959</v>
      </c>
      <c r="R82">
        <v>18.614735487731899</v>
      </c>
      <c r="S82">
        <v>11.58902773792444</v>
      </c>
      <c r="T82">
        <v>0</v>
      </c>
      <c r="U82">
        <v>62.113122454520784</v>
      </c>
      <c r="V82">
        <v>9.0979110198494162</v>
      </c>
      <c r="W82">
        <v>19.589172292735618</v>
      </c>
      <c r="X82">
        <v>64.789640480961921</v>
      </c>
      <c r="Y82">
        <v>0</v>
      </c>
      <c r="Z82">
        <v>8.6352868800000007</v>
      </c>
      <c r="AA82">
        <v>18.736272</v>
      </c>
      <c r="AB82">
        <v>18.26615232</v>
      </c>
      <c r="AC82">
        <v>13.422654720000002</v>
      </c>
      <c r="AD82">
        <v>16.94134944</v>
      </c>
      <c r="AE82">
        <v>21.7125353952</v>
      </c>
      <c r="AF82">
        <v>20.778400000000001</v>
      </c>
      <c r="AG82">
        <v>26.874254879999999</v>
      </c>
      <c r="AH82">
        <v>67.940924040000013</v>
      </c>
      <c r="AI82">
        <v>21.804962399999997</v>
      </c>
      <c r="AJ82">
        <v>0</v>
      </c>
      <c r="AK82">
        <v>22.51896</v>
      </c>
      <c r="AL82">
        <v>59.209269999999989</v>
      </c>
      <c r="AM82">
        <v>6.9412382247619053</v>
      </c>
      <c r="AN82">
        <v>0</v>
      </c>
      <c r="AO82">
        <v>9.0387360000000001</v>
      </c>
      <c r="AP82">
        <v>3.8820448800000009</v>
      </c>
      <c r="AQ82">
        <v>30.39432</v>
      </c>
      <c r="AR82">
        <v>21.3345792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34.308023742578186</v>
      </c>
      <c r="BB82">
        <f t="shared" si="1"/>
        <v>1018.0853507013026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140.00425504303141</v>
      </c>
      <c r="L83">
        <v>84.649690273758594</v>
      </c>
      <c r="M83">
        <v>56.840791629900416</v>
      </c>
      <c r="N83">
        <v>51.877406791528088</v>
      </c>
      <c r="O83">
        <v>73.291756352921524</v>
      </c>
      <c r="P83">
        <v>27.123361952101217</v>
      </c>
      <c r="Q83">
        <v>9.5855023381294959</v>
      </c>
      <c r="R83">
        <v>18.614735487731899</v>
      </c>
      <c r="S83">
        <v>11.58902773792444</v>
      </c>
      <c r="T83">
        <v>0</v>
      </c>
      <c r="U83">
        <v>62.113122454520784</v>
      </c>
      <c r="V83">
        <v>9.0979110198494162</v>
      </c>
      <c r="W83">
        <v>19.589172292735618</v>
      </c>
      <c r="X83">
        <v>64.789640480961921</v>
      </c>
      <c r="Y83">
        <v>0</v>
      </c>
      <c r="Z83">
        <v>8.6352868800000007</v>
      </c>
      <c r="AA83">
        <v>18.736272</v>
      </c>
      <c r="AB83">
        <v>18.26615232</v>
      </c>
      <c r="AC83">
        <v>13.422654720000002</v>
      </c>
      <c r="AD83">
        <v>16.94134944</v>
      </c>
      <c r="AE83">
        <v>21.7125353952</v>
      </c>
      <c r="AF83">
        <v>20.778400000000001</v>
      </c>
      <c r="AG83">
        <v>26.874254879999999</v>
      </c>
      <c r="AH83">
        <v>67.940924040000013</v>
      </c>
      <c r="AI83">
        <v>21.804962399999997</v>
      </c>
      <c r="AJ83">
        <v>0</v>
      </c>
      <c r="AK83">
        <v>22.51896</v>
      </c>
      <c r="AL83">
        <v>59.209269999999989</v>
      </c>
      <c r="AM83">
        <v>6.9412382247619053</v>
      </c>
      <c r="AN83">
        <v>0</v>
      </c>
      <c r="AO83">
        <v>7.7474880000000006</v>
      </c>
      <c r="AP83">
        <v>3.8820448800000009</v>
      </c>
      <c r="AQ83">
        <v>30.39432</v>
      </c>
      <c r="AR83">
        <v>23.516524800000003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33.659445387436591</v>
      </c>
      <c r="BB83">
        <f t="shared" si="1"/>
        <v>998.83889706121977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140.00425504303141</v>
      </c>
      <c r="L84">
        <v>84.649690273758594</v>
      </c>
      <c r="M84">
        <v>56.840791629900416</v>
      </c>
      <c r="N84">
        <v>51.877406791528088</v>
      </c>
      <c r="O84">
        <v>73.291756352921524</v>
      </c>
      <c r="P84">
        <v>27.123361952101217</v>
      </c>
      <c r="Q84">
        <v>9.5855023381294959</v>
      </c>
      <c r="R84">
        <v>18.614735487731899</v>
      </c>
      <c r="S84">
        <v>11.58902773792444</v>
      </c>
      <c r="T84">
        <v>0</v>
      </c>
      <c r="U84">
        <v>62.113122454520784</v>
      </c>
      <c r="V84">
        <v>9.0979110198494162</v>
      </c>
      <c r="W84">
        <v>19.589172292735618</v>
      </c>
      <c r="X84">
        <v>64.789640480961921</v>
      </c>
      <c r="Y84">
        <v>0</v>
      </c>
      <c r="Z84">
        <v>8.6352868800000007</v>
      </c>
      <c r="AA84">
        <v>18.736272</v>
      </c>
      <c r="AB84">
        <v>18.26615232</v>
      </c>
      <c r="AC84">
        <v>13.422654720000002</v>
      </c>
      <c r="AD84">
        <v>16.94134944</v>
      </c>
      <c r="AE84">
        <v>21.7125353952</v>
      </c>
      <c r="AF84">
        <v>20.778400000000001</v>
      </c>
      <c r="AG84">
        <v>26.874254879999999</v>
      </c>
      <c r="AH84">
        <v>67.940924040000013</v>
      </c>
      <c r="AI84">
        <v>21.804962399999997</v>
      </c>
      <c r="AJ84">
        <v>0</v>
      </c>
      <c r="AK84">
        <v>22.51896</v>
      </c>
      <c r="AL84">
        <v>59.209269999999989</v>
      </c>
      <c r="AM84">
        <v>6.9412382247619053</v>
      </c>
      <c r="AN84">
        <v>0</v>
      </c>
      <c r="AO84">
        <v>7.7474880000000006</v>
      </c>
      <c r="AP84">
        <v>3.8820448800000009</v>
      </c>
      <c r="AQ84">
        <v>30.39432</v>
      </c>
      <c r="AR84">
        <v>23.516524800000003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33.659445387436591</v>
      </c>
      <c r="BB84">
        <f t="shared" si="1"/>
        <v>998.83889706121977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160.7899846382557</v>
      </c>
      <c r="L85">
        <v>84.649690273758594</v>
      </c>
      <c r="M85">
        <v>58.920102152499091</v>
      </c>
      <c r="N85">
        <v>51.877406791528088</v>
      </c>
      <c r="O85">
        <v>73.291756352921524</v>
      </c>
      <c r="P85">
        <v>27.123361952101217</v>
      </c>
      <c r="Q85">
        <v>9.5855023381294959</v>
      </c>
      <c r="R85">
        <v>18.614735487731899</v>
      </c>
      <c r="S85">
        <v>11.58902773792444</v>
      </c>
      <c r="T85">
        <v>0</v>
      </c>
      <c r="U85">
        <v>62.113122454520784</v>
      </c>
      <c r="V85">
        <v>9.0979110198494162</v>
      </c>
      <c r="W85">
        <v>19.589172292735618</v>
      </c>
      <c r="X85">
        <v>64.789640480961921</v>
      </c>
      <c r="Y85">
        <v>0</v>
      </c>
      <c r="Z85">
        <v>8.6352868800000007</v>
      </c>
      <c r="AA85">
        <v>18.736272</v>
      </c>
      <c r="AB85">
        <v>18.26615232</v>
      </c>
      <c r="AC85">
        <v>13.422654720000002</v>
      </c>
      <c r="AD85">
        <v>16.94134944</v>
      </c>
      <c r="AE85">
        <v>21.7125353952</v>
      </c>
      <c r="AF85">
        <v>20.778400000000001</v>
      </c>
      <c r="AG85">
        <v>26.874254879999999</v>
      </c>
      <c r="AH85">
        <v>67.940924040000013</v>
      </c>
      <c r="AI85">
        <v>21.804962399999997</v>
      </c>
      <c r="AJ85">
        <v>0</v>
      </c>
      <c r="AK85">
        <v>22.51896</v>
      </c>
      <c r="AL85">
        <v>59.209269999999989</v>
      </c>
      <c r="AM85">
        <v>6.9412382247619053</v>
      </c>
      <c r="AN85">
        <v>0</v>
      </c>
      <c r="AO85">
        <v>7.7474880000000006</v>
      </c>
      <c r="AP85">
        <v>3.8820448800000009</v>
      </c>
      <c r="AQ85">
        <v>30.39432</v>
      </c>
      <c r="AR85">
        <v>21.3345792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34.333714580814927</v>
      </c>
      <c r="BB85">
        <f t="shared" si="1"/>
        <v>1018.8477223856645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160.7899846382557</v>
      </c>
      <c r="L86">
        <v>84.649690273758594</v>
      </c>
      <c r="M86">
        <v>58.920102152499091</v>
      </c>
      <c r="N86">
        <v>51.877406791528088</v>
      </c>
      <c r="O86">
        <v>73.291756352921524</v>
      </c>
      <c r="P86">
        <v>27.123361952101217</v>
      </c>
      <c r="Q86">
        <v>9.5855023381294959</v>
      </c>
      <c r="R86">
        <v>18.614735487731899</v>
      </c>
      <c r="S86">
        <v>11.58902773792444</v>
      </c>
      <c r="T86">
        <v>0</v>
      </c>
      <c r="U86">
        <v>62.113122454520784</v>
      </c>
      <c r="V86">
        <v>9.0979110198494162</v>
      </c>
      <c r="W86">
        <v>19.589172292735618</v>
      </c>
      <c r="X86">
        <v>64.789640480961921</v>
      </c>
      <c r="Y86">
        <v>0</v>
      </c>
      <c r="Z86">
        <v>8.6352868800000007</v>
      </c>
      <c r="AA86">
        <v>18.736272</v>
      </c>
      <c r="AB86">
        <v>18.26615232</v>
      </c>
      <c r="AC86">
        <v>13.422654720000002</v>
      </c>
      <c r="AD86">
        <v>16.94134944</v>
      </c>
      <c r="AE86">
        <v>21.7125353952</v>
      </c>
      <c r="AF86">
        <v>20.778400000000001</v>
      </c>
      <c r="AG86">
        <v>26.874254879999999</v>
      </c>
      <c r="AH86">
        <v>67.940924040000013</v>
      </c>
      <c r="AI86">
        <v>6.7092192000000006</v>
      </c>
      <c r="AJ86">
        <v>0</v>
      </c>
      <c r="AK86">
        <v>22.51896</v>
      </c>
      <c r="AL86">
        <v>59.209269999999989</v>
      </c>
      <c r="AM86">
        <v>6.9412382247619053</v>
      </c>
      <c r="AN86">
        <v>0</v>
      </c>
      <c r="AO86">
        <v>7.7474880000000006</v>
      </c>
      <c r="AP86">
        <v>4.7822292000000006</v>
      </c>
      <c r="AQ86">
        <v>30.39432</v>
      </c>
      <c r="AR86">
        <v>21.3345792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33.870939642414925</v>
      </c>
      <c r="BB86">
        <f t="shared" si="1"/>
        <v>1005.1149384440646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160.79475805755393</v>
      </c>
      <c r="L87">
        <v>84.650048287018009</v>
      </c>
      <c r="M87">
        <v>58.920102152499091</v>
      </c>
      <c r="N87">
        <v>51.877406791528088</v>
      </c>
      <c r="O87">
        <v>73.291756352921524</v>
      </c>
      <c r="P87">
        <v>27.123361952101217</v>
      </c>
      <c r="Q87">
        <v>9.5863222748815176</v>
      </c>
      <c r="R87">
        <v>18.611548049731841</v>
      </c>
      <c r="S87">
        <v>11.587662397179789</v>
      </c>
      <c r="T87">
        <v>0</v>
      </c>
      <c r="U87">
        <v>62.113122454520784</v>
      </c>
      <c r="V87">
        <v>9.1003904665314419</v>
      </c>
      <c r="W87">
        <v>19.586598818350325</v>
      </c>
      <c r="X87">
        <v>64.788927293286221</v>
      </c>
      <c r="Y87">
        <v>0</v>
      </c>
      <c r="Z87">
        <v>1.44936</v>
      </c>
      <c r="AA87">
        <v>18.736272</v>
      </c>
      <c r="AB87">
        <v>17.352844703999999</v>
      </c>
      <c r="AC87">
        <v>12.7643852736</v>
      </c>
      <c r="AD87">
        <v>16.071074640000003</v>
      </c>
      <c r="AE87">
        <v>21.7125353952</v>
      </c>
      <c r="AF87">
        <v>18.454499999999999</v>
      </c>
      <c r="AG87">
        <v>26.874254879999999</v>
      </c>
      <c r="AH87">
        <v>67.1714676</v>
      </c>
      <c r="AI87">
        <v>6.7092192000000006</v>
      </c>
      <c r="AJ87">
        <v>0</v>
      </c>
      <c r="AK87">
        <v>22.51896</v>
      </c>
      <c r="AL87">
        <v>59.209269999999989</v>
      </c>
      <c r="AM87">
        <v>6.9412382247619053</v>
      </c>
      <c r="AN87">
        <v>0</v>
      </c>
      <c r="AO87">
        <v>7.7474880000000006</v>
      </c>
      <c r="AP87">
        <v>3.8820448800000009</v>
      </c>
      <c r="AQ87">
        <v>30.39432</v>
      </c>
      <c r="AR87">
        <v>21.3345792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33.42690394180012</v>
      </c>
      <c r="BB87">
        <f t="shared" si="1"/>
        <v>991.9382460174653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160.79475805755393</v>
      </c>
      <c r="L88">
        <v>84.650048287018009</v>
      </c>
      <c r="M88">
        <v>58.920102152499091</v>
      </c>
      <c r="N88">
        <v>51.877406791528088</v>
      </c>
      <c r="O88">
        <v>73.291756352921524</v>
      </c>
      <c r="P88">
        <v>27.123361952101217</v>
      </c>
      <c r="Q88">
        <v>9.5863222748815176</v>
      </c>
      <c r="R88">
        <v>18.611548049731841</v>
      </c>
      <c r="S88">
        <v>11.587662397179789</v>
      </c>
      <c r="T88">
        <v>0</v>
      </c>
      <c r="U88">
        <v>62.113122454520784</v>
      </c>
      <c r="V88">
        <v>9.1003904665314419</v>
      </c>
      <c r="W88">
        <v>19.586598818350325</v>
      </c>
      <c r="X88">
        <v>64.788927293286221</v>
      </c>
      <c r="Y88">
        <v>0</v>
      </c>
      <c r="Z88">
        <v>1.44936</v>
      </c>
      <c r="AA88">
        <v>18.736272</v>
      </c>
      <c r="AB88">
        <v>17.352844703999999</v>
      </c>
      <c r="AC88">
        <v>12.7643852736</v>
      </c>
      <c r="AD88">
        <v>16.071074640000003</v>
      </c>
      <c r="AE88">
        <v>21.7125353952</v>
      </c>
      <c r="AF88">
        <v>18.454499999999999</v>
      </c>
      <c r="AG88">
        <v>26.874254879999999</v>
      </c>
      <c r="AH88">
        <v>67.1714676</v>
      </c>
      <c r="AI88">
        <v>6.7092192000000006</v>
      </c>
      <c r="AJ88">
        <v>0</v>
      </c>
      <c r="AK88">
        <v>22.51896</v>
      </c>
      <c r="AL88">
        <v>59.209269999999989</v>
      </c>
      <c r="AM88">
        <v>6.9412382247619053</v>
      </c>
      <c r="AN88">
        <v>0</v>
      </c>
      <c r="AO88">
        <v>7.7474880000000006</v>
      </c>
      <c r="AP88">
        <v>3.8820448800000009</v>
      </c>
      <c r="AQ88">
        <v>30.39432</v>
      </c>
      <c r="AR88">
        <v>21.3345792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33.42690394180012</v>
      </c>
      <c r="BB88">
        <f t="shared" si="1"/>
        <v>991.9382460174653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160.79475805755393</v>
      </c>
      <c r="L89">
        <v>84.650048287018009</v>
      </c>
      <c r="M89">
        <v>58.920102152499091</v>
      </c>
      <c r="N89">
        <v>51.877406791528088</v>
      </c>
      <c r="O89">
        <v>73.291756352921524</v>
      </c>
      <c r="P89">
        <v>27.123361952101217</v>
      </c>
      <c r="Q89">
        <v>9.5863222748815176</v>
      </c>
      <c r="R89">
        <v>18.611548049731841</v>
      </c>
      <c r="S89">
        <v>11.587662397179789</v>
      </c>
      <c r="T89">
        <v>0</v>
      </c>
      <c r="U89">
        <v>62.113122454520784</v>
      </c>
      <c r="V89">
        <v>9.1003904665314419</v>
      </c>
      <c r="W89">
        <v>19.586598818350325</v>
      </c>
      <c r="X89">
        <v>64.788927293286221</v>
      </c>
      <c r="Y89">
        <v>0</v>
      </c>
      <c r="Z89">
        <v>1.44936</v>
      </c>
      <c r="AA89">
        <v>18.736272</v>
      </c>
      <c r="AB89">
        <v>17.352844703999999</v>
      </c>
      <c r="AC89">
        <v>12.7643852736</v>
      </c>
      <c r="AD89">
        <v>16.071074640000003</v>
      </c>
      <c r="AE89">
        <v>21.7125353952</v>
      </c>
      <c r="AF89">
        <v>18.454499999999999</v>
      </c>
      <c r="AG89">
        <v>26.874254879999999</v>
      </c>
      <c r="AH89">
        <v>67.1714676</v>
      </c>
      <c r="AI89">
        <v>8.3865239999999996</v>
      </c>
      <c r="AJ89">
        <v>0</v>
      </c>
      <c r="AK89">
        <v>22.51896</v>
      </c>
      <c r="AL89">
        <v>59.209269999999989</v>
      </c>
      <c r="AM89">
        <v>6.9412382247619053</v>
      </c>
      <c r="AN89">
        <v>0</v>
      </c>
      <c r="AO89">
        <v>7.7474880000000006</v>
      </c>
      <c r="AP89">
        <v>3.8820448800000009</v>
      </c>
      <c r="AQ89">
        <v>30.39432</v>
      </c>
      <c r="AR89">
        <v>21.3345792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33.481583902600121</v>
      </c>
      <c r="BB89">
        <f t="shared" si="1"/>
        <v>993.56087085666525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160.79475805755393</v>
      </c>
      <c r="L90">
        <v>84.650048287018009</v>
      </c>
      <c r="M90">
        <v>58.920102152499091</v>
      </c>
      <c r="N90">
        <v>51.877406791528088</v>
      </c>
      <c r="O90">
        <v>73.291756352921524</v>
      </c>
      <c r="P90">
        <v>27.123361952101217</v>
      </c>
      <c r="Q90">
        <v>9.5863222748815176</v>
      </c>
      <c r="R90">
        <v>18.611548049731841</v>
      </c>
      <c r="S90">
        <v>11.587662397179789</v>
      </c>
      <c r="T90">
        <v>0</v>
      </c>
      <c r="U90">
        <v>62.113122454520784</v>
      </c>
      <c r="V90">
        <v>9.1003904665314419</v>
      </c>
      <c r="W90">
        <v>19.586598818350325</v>
      </c>
      <c r="X90">
        <v>64.788927293286221</v>
      </c>
      <c r="Y90">
        <v>0</v>
      </c>
      <c r="Z90">
        <v>1.44936</v>
      </c>
      <c r="AA90">
        <v>18.736272</v>
      </c>
      <c r="AB90">
        <v>17.352844703999999</v>
      </c>
      <c r="AC90">
        <v>12.7643852736</v>
      </c>
      <c r="AD90">
        <v>16.071074640000003</v>
      </c>
      <c r="AE90">
        <v>21.7125353952</v>
      </c>
      <c r="AF90">
        <v>18.454499999999999</v>
      </c>
      <c r="AG90">
        <v>26.874254879999999</v>
      </c>
      <c r="AH90">
        <v>67.1714676</v>
      </c>
      <c r="AI90">
        <v>8.3865239999999996</v>
      </c>
      <c r="AJ90">
        <v>0</v>
      </c>
      <c r="AK90">
        <v>22.51896</v>
      </c>
      <c r="AL90">
        <v>59.209269999999989</v>
      </c>
      <c r="AM90">
        <v>6.9412382247619053</v>
      </c>
      <c r="AN90">
        <v>0</v>
      </c>
      <c r="AO90">
        <v>7.7474880000000006</v>
      </c>
      <c r="AP90">
        <v>3.8820448800000009</v>
      </c>
      <c r="AQ90">
        <v>30.39432</v>
      </c>
      <c r="AR90">
        <v>21.3345792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33.481583902600121</v>
      </c>
      <c r="BB90">
        <f t="shared" si="1"/>
        <v>993.56087085666525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160.79475805755393</v>
      </c>
      <c r="L91">
        <v>84.650048287018009</v>
      </c>
      <c r="M91">
        <v>59.621153846153852</v>
      </c>
      <c r="N91">
        <v>51.877406791528088</v>
      </c>
      <c r="O91">
        <v>73.291756352921524</v>
      </c>
      <c r="P91">
        <v>27.123361952101217</v>
      </c>
      <c r="Q91">
        <v>9.5863222748815176</v>
      </c>
      <c r="R91">
        <v>18.611548049731841</v>
      </c>
      <c r="S91">
        <v>11.587662397179789</v>
      </c>
      <c r="T91">
        <v>0</v>
      </c>
      <c r="U91">
        <v>62.113122454520784</v>
      </c>
      <c r="V91">
        <v>9.1003904665314419</v>
      </c>
      <c r="W91">
        <v>19.586598818350325</v>
      </c>
      <c r="X91">
        <v>64.788927293286221</v>
      </c>
      <c r="Y91">
        <v>0</v>
      </c>
      <c r="Z91">
        <v>8.6352868800000007</v>
      </c>
      <c r="AA91">
        <v>18.736272</v>
      </c>
      <c r="AB91">
        <v>18.26615232</v>
      </c>
      <c r="AC91">
        <v>13.422654720000002</v>
      </c>
      <c r="AD91">
        <v>16.94134944</v>
      </c>
      <c r="AE91">
        <v>21.7125353952</v>
      </c>
      <c r="AF91">
        <v>20.778400000000001</v>
      </c>
      <c r="AG91">
        <v>26.874254879999999</v>
      </c>
      <c r="AH91">
        <v>67.940924040000013</v>
      </c>
      <c r="AI91">
        <v>8.3865239999999996</v>
      </c>
      <c r="AJ91">
        <v>0</v>
      </c>
      <c r="AK91">
        <v>22.51896</v>
      </c>
      <c r="AL91">
        <v>59.209269999999989</v>
      </c>
      <c r="AM91">
        <v>6.9412382247619053</v>
      </c>
      <c r="AN91">
        <v>0</v>
      </c>
      <c r="AO91">
        <v>8.2639872000000008</v>
      </c>
      <c r="AP91">
        <v>3.8820448800000009</v>
      </c>
      <c r="AQ91">
        <v>30.39432</v>
      </c>
      <c r="AR91">
        <v>21.3345792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33.935985175844138</v>
      </c>
      <c r="BB91">
        <f t="shared" si="1"/>
        <v>1007.0451556594759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160.79475805755393</v>
      </c>
      <c r="L92">
        <v>84.650048287018009</v>
      </c>
      <c r="M92">
        <v>59.621153846153852</v>
      </c>
      <c r="N92">
        <v>51.877406791528088</v>
      </c>
      <c r="O92">
        <v>73.291756352921524</v>
      </c>
      <c r="P92">
        <v>27.123361952101217</v>
      </c>
      <c r="Q92">
        <v>9.5863222748815176</v>
      </c>
      <c r="R92">
        <v>18.611548049731841</v>
      </c>
      <c r="S92">
        <v>11.587662397179789</v>
      </c>
      <c r="T92">
        <v>0</v>
      </c>
      <c r="U92">
        <v>62.113122454520784</v>
      </c>
      <c r="V92">
        <v>9.1003904665314419</v>
      </c>
      <c r="W92">
        <v>19.586598818350325</v>
      </c>
      <c r="X92">
        <v>64.788927293286221</v>
      </c>
      <c r="Y92">
        <v>0</v>
      </c>
      <c r="Z92">
        <v>8.6352868800000007</v>
      </c>
      <c r="AA92">
        <v>18.736272</v>
      </c>
      <c r="AB92">
        <v>18.26615232</v>
      </c>
      <c r="AC92">
        <v>13.422654720000002</v>
      </c>
      <c r="AD92">
        <v>16.94134944</v>
      </c>
      <c r="AE92">
        <v>21.7125353952</v>
      </c>
      <c r="AF92">
        <v>20.778400000000001</v>
      </c>
      <c r="AG92">
        <v>26.874254879999999</v>
      </c>
      <c r="AH92">
        <v>67.940924040000013</v>
      </c>
      <c r="AI92">
        <v>8.3865239999999996</v>
      </c>
      <c r="AJ92">
        <v>0</v>
      </c>
      <c r="AK92">
        <v>22.51896</v>
      </c>
      <c r="AL92">
        <v>59.209269999999989</v>
      </c>
      <c r="AM92">
        <v>6.9412382247619053</v>
      </c>
      <c r="AN92">
        <v>0</v>
      </c>
      <c r="AO92">
        <v>8.2639872000000008</v>
      </c>
      <c r="AP92">
        <v>3.8820448800000009</v>
      </c>
      <c r="AQ92">
        <v>30.39432</v>
      </c>
      <c r="AR92">
        <v>21.3345792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33.935985175844138</v>
      </c>
      <c r="BB92">
        <f t="shared" si="1"/>
        <v>1007.0451556594759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160.79475805755393</v>
      </c>
      <c r="L93">
        <v>84.650048287018009</v>
      </c>
      <c r="M93">
        <v>59.621153846153852</v>
      </c>
      <c r="N93">
        <v>51.877406791528088</v>
      </c>
      <c r="O93">
        <v>73.291756352921524</v>
      </c>
      <c r="P93">
        <v>27.123361952101217</v>
      </c>
      <c r="Q93">
        <v>9.5863222748815176</v>
      </c>
      <c r="R93">
        <v>18.611548049731841</v>
      </c>
      <c r="S93">
        <v>11.587662397179789</v>
      </c>
      <c r="T93">
        <v>0</v>
      </c>
      <c r="U93">
        <v>62.113122454520784</v>
      </c>
      <c r="V93">
        <v>9.1003904665314419</v>
      </c>
      <c r="W93">
        <v>19.586598818350325</v>
      </c>
      <c r="X93">
        <v>64.788927293286221</v>
      </c>
      <c r="Y93">
        <v>0</v>
      </c>
      <c r="Z93">
        <v>8.6352868800000007</v>
      </c>
      <c r="AA93">
        <v>18.736272</v>
      </c>
      <c r="AB93">
        <v>18.26615232</v>
      </c>
      <c r="AC93">
        <v>13.422654720000002</v>
      </c>
      <c r="AD93">
        <v>16.94134944</v>
      </c>
      <c r="AE93">
        <v>21.7125353952</v>
      </c>
      <c r="AF93">
        <v>20.778400000000001</v>
      </c>
      <c r="AG93">
        <v>26.874254879999999</v>
      </c>
      <c r="AH93">
        <v>67.940924040000013</v>
      </c>
      <c r="AI93">
        <v>8.3865239999999996</v>
      </c>
      <c r="AJ93">
        <v>0</v>
      </c>
      <c r="AK93">
        <v>22.51896</v>
      </c>
      <c r="AL93">
        <v>59.209269999999989</v>
      </c>
      <c r="AM93">
        <v>6.9412382247619053</v>
      </c>
      <c r="AN93">
        <v>0</v>
      </c>
      <c r="AO93">
        <v>8.3931119999999986</v>
      </c>
      <c r="AP93">
        <v>4.7822292000000006</v>
      </c>
      <c r="AQ93">
        <v>30.39432</v>
      </c>
      <c r="AR93">
        <v>21.3345792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33.969540495044129</v>
      </c>
      <c r="BB93">
        <f t="shared" si="1"/>
        <v>1008.040909460276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160.79475805755393</v>
      </c>
      <c r="L94">
        <v>84.650048287018009</v>
      </c>
      <c r="M94">
        <v>59.621153846153852</v>
      </c>
      <c r="N94">
        <v>51.877406791528088</v>
      </c>
      <c r="O94">
        <v>73.291756352921524</v>
      </c>
      <c r="P94">
        <v>27.123361952101217</v>
      </c>
      <c r="Q94">
        <v>9.5863222748815176</v>
      </c>
      <c r="R94">
        <v>18.611548049731841</v>
      </c>
      <c r="S94">
        <v>11.587662397179789</v>
      </c>
      <c r="T94">
        <v>0</v>
      </c>
      <c r="U94">
        <v>62.113122454520784</v>
      </c>
      <c r="V94">
        <v>9.1003904665314419</v>
      </c>
      <c r="W94">
        <v>19.586598818350325</v>
      </c>
      <c r="X94">
        <v>64.788927293286221</v>
      </c>
      <c r="Y94">
        <v>0</v>
      </c>
      <c r="Z94">
        <v>8.6352868800000007</v>
      </c>
      <c r="AA94">
        <v>18.736272</v>
      </c>
      <c r="AB94">
        <v>18.26615232</v>
      </c>
      <c r="AC94">
        <v>13.422654720000002</v>
      </c>
      <c r="AD94">
        <v>16.94134944</v>
      </c>
      <c r="AE94">
        <v>21.7125353952</v>
      </c>
      <c r="AF94">
        <v>20.778400000000001</v>
      </c>
      <c r="AG94">
        <v>26.874254879999999</v>
      </c>
      <c r="AH94">
        <v>67.940924040000013</v>
      </c>
      <c r="AI94">
        <v>8.3865239999999996</v>
      </c>
      <c r="AJ94">
        <v>0</v>
      </c>
      <c r="AK94">
        <v>22.51896</v>
      </c>
      <c r="AL94">
        <v>59.209269999999989</v>
      </c>
      <c r="AM94">
        <v>6.9412382247619053</v>
      </c>
      <c r="AN94">
        <v>0</v>
      </c>
      <c r="AO94">
        <v>8.3931119999999986</v>
      </c>
      <c r="AP94">
        <v>3.8820448800000009</v>
      </c>
      <c r="AQ94">
        <v>30.39432</v>
      </c>
      <c r="AR94">
        <v>21.3345792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33.940194468644137</v>
      </c>
      <c r="BB94">
        <f t="shared" si="1"/>
        <v>1007.1700711666759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160.79475805755393</v>
      </c>
      <c r="L95">
        <v>84.650048287018009</v>
      </c>
      <c r="M95">
        <v>59.621153846153852</v>
      </c>
      <c r="N95">
        <v>51.877406791528088</v>
      </c>
      <c r="O95">
        <v>73.291756352921524</v>
      </c>
      <c r="P95">
        <v>27.123361952101217</v>
      </c>
      <c r="Q95">
        <v>9.5863222748815176</v>
      </c>
      <c r="R95">
        <v>18.611548049731841</v>
      </c>
      <c r="S95">
        <v>11.587662397179789</v>
      </c>
      <c r="T95">
        <v>0</v>
      </c>
      <c r="U95">
        <v>62.113122454520784</v>
      </c>
      <c r="V95">
        <v>9.1003904665314419</v>
      </c>
      <c r="W95">
        <v>19.586598818350325</v>
      </c>
      <c r="X95">
        <v>64.788927293286221</v>
      </c>
      <c r="Y95">
        <v>0</v>
      </c>
      <c r="Z95">
        <v>5.7568579199999999</v>
      </c>
      <c r="AA95">
        <v>18.736272</v>
      </c>
      <c r="AB95">
        <v>17.352844703999999</v>
      </c>
      <c r="AC95">
        <v>12.7643852736</v>
      </c>
      <c r="AD95">
        <v>16.071074640000003</v>
      </c>
      <c r="AE95">
        <v>21.7125353952</v>
      </c>
      <c r="AF95">
        <v>18.454499999999999</v>
      </c>
      <c r="AG95">
        <v>26.874254879999999</v>
      </c>
      <c r="AH95">
        <v>67.1714676</v>
      </c>
      <c r="AI95">
        <v>8.3865239999999996</v>
      </c>
      <c r="AJ95">
        <v>0</v>
      </c>
      <c r="AK95">
        <v>22.51896</v>
      </c>
      <c r="AL95">
        <v>59.209269999999989</v>
      </c>
      <c r="AM95">
        <v>6.9412382247619053</v>
      </c>
      <c r="AN95">
        <v>0</v>
      </c>
      <c r="AO95">
        <v>8.3931119999999986</v>
      </c>
      <c r="AP95">
        <v>3.8820448800000009</v>
      </c>
      <c r="AQ95">
        <v>30.39432</v>
      </c>
      <c r="AR95">
        <v>21.3345792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33.665910067813272</v>
      </c>
      <c r="BB95">
        <f t="shared" si="1"/>
        <v>999.03071830510703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160.79475805755393</v>
      </c>
      <c r="L96">
        <v>84.650048287018009</v>
      </c>
      <c r="M96">
        <v>59.621153846153852</v>
      </c>
      <c r="N96">
        <v>51.877406791528088</v>
      </c>
      <c r="O96">
        <v>73.291756352921524</v>
      </c>
      <c r="P96">
        <v>27.123361952101217</v>
      </c>
      <c r="Q96">
        <v>9.5863222748815176</v>
      </c>
      <c r="R96">
        <v>18.611548049731841</v>
      </c>
      <c r="S96">
        <v>11.587662397179789</v>
      </c>
      <c r="T96">
        <v>0</v>
      </c>
      <c r="U96">
        <v>62.113122454520784</v>
      </c>
      <c r="V96">
        <v>9.1003904665314419</v>
      </c>
      <c r="W96">
        <v>19.586598818350325</v>
      </c>
      <c r="X96">
        <v>64.788927293286221</v>
      </c>
      <c r="Y96">
        <v>0</v>
      </c>
      <c r="Z96">
        <v>5.7568579199999999</v>
      </c>
      <c r="AA96">
        <v>18.736272</v>
      </c>
      <c r="AB96">
        <v>17.352844703999999</v>
      </c>
      <c r="AC96">
        <v>12.7643852736</v>
      </c>
      <c r="AD96">
        <v>16.071074640000003</v>
      </c>
      <c r="AE96">
        <v>21.7125353952</v>
      </c>
      <c r="AF96">
        <v>18.454499999999999</v>
      </c>
      <c r="AG96">
        <v>26.874254879999999</v>
      </c>
      <c r="AH96">
        <v>67.1714676</v>
      </c>
      <c r="AI96">
        <v>8.3865239999999996</v>
      </c>
      <c r="AJ96">
        <v>0</v>
      </c>
      <c r="AK96">
        <v>22.51896</v>
      </c>
      <c r="AL96">
        <v>59.209269999999989</v>
      </c>
      <c r="AM96">
        <v>6.9412382247619053</v>
      </c>
      <c r="AN96">
        <v>0</v>
      </c>
      <c r="AO96">
        <v>8.3931119999999986</v>
      </c>
      <c r="AP96">
        <v>3.8820448800000009</v>
      </c>
      <c r="AQ96">
        <v>30.39432</v>
      </c>
      <c r="AR96">
        <v>21.3345792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33.665910067813272</v>
      </c>
      <c r="BB96">
        <f t="shared" si="1"/>
        <v>999.03071830510703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160.79475805755393</v>
      </c>
      <c r="L97">
        <v>84.650048287018009</v>
      </c>
      <c r="M97">
        <v>59.621153846153852</v>
      </c>
      <c r="N97">
        <v>51.877406791528088</v>
      </c>
      <c r="O97">
        <v>73.291756352921524</v>
      </c>
      <c r="P97">
        <v>27.123361952101217</v>
      </c>
      <c r="Q97">
        <v>9.5863222748815176</v>
      </c>
      <c r="R97">
        <v>18.611548049731841</v>
      </c>
      <c r="S97">
        <v>11.587662397179789</v>
      </c>
      <c r="T97">
        <v>0</v>
      </c>
      <c r="U97">
        <v>62.113122454520784</v>
      </c>
      <c r="V97">
        <v>9.1003904665314419</v>
      </c>
      <c r="W97">
        <v>19.586598818350325</v>
      </c>
      <c r="X97">
        <v>64.788927293286221</v>
      </c>
      <c r="Y97">
        <v>0</v>
      </c>
      <c r="Z97">
        <v>5.7568579199999999</v>
      </c>
      <c r="AA97">
        <v>18.736272</v>
      </c>
      <c r="AB97">
        <v>17.352844703999999</v>
      </c>
      <c r="AC97">
        <v>12.7643852736</v>
      </c>
      <c r="AD97">
        <v>16.071074640000003</v>
      </c>
      <c r="AE97">
        <v>21.7125353952</v>
      </c>
      <c r="AF97">
        <v>18.454499999999999</v>
      </c>
      <c r="AG97">
        <v>26.874254879999999</v>
      </c>
      <c r="AH97">
        <v>67.1714676</v>
      </c>
      <c r="AI97">
        <v>8.3865239999999996</v>
      </c>
      <c r="AJ97">
        <v>0</v>
      </c>
      <c r="AK97">
        <v>22.51896</v>
      </c>
      <c r="AL97">
        <v>59.209269999999989</v>
      </c>
      <c r="AM97">
        <v>6.9412382247619053</v>
      </c>
      <c r="AN97">
        <v>0</v>
      </c>
      <c r="AO97">
        <v>8.5222367999999999</v>
      </c>
      <c r="AP97">
        <v>1.9128916800000004</v>
      </c>
      <c r="AQ97">
        <v>30.39432</v>
      </c>
      <c r="AR97">
        <v>21.3345792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33.605925010213269</v>
      </c>
      <c r="BB97">
        <f t="shared" si="1"/>
        <v>997.25067496270708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160.79475805755393</v>
      </c>
      <c r="L98">
        <v>84.650048287018009</v>
      </c>
      <c r="M98">
        <v>59.621153846153852</v>
      </c>
      <c r="N98">
        <v>51.877406791528088</v>
      </c>
      <c r="O98">
        <v>73.291756352921524</v>
      </c>
      <c r="P98">
        <v>27.123361952101217</v>
      </c>
      <c r="Q98">
        <v>9.5863222748815176</v>
      </c>
      <c r="R98">
        <v>18.611548049731841</v>
      </c>
      <c r="S98">
        <v>11.587662397179789</v>
      </c>
      <c r="T98">
        <v>0</v>
      </c>
      <c r="U98">
        <v>62.113122454520784</v>
      </c>
      <c r="V98">
        <v>9.1003904665314419</v>
      </c>
      <c r="W98">
        <v>19.586598818350325</v>
      </c>
      <c r="X98">
        <v>64.788927293286221</v>
      </c>
      <c r="Y98">
        <v>0</v>
      </c>
      <c r="Z98">
        <v>5.7568579199999999</v>
      </c>
      <c r="AA98">
        <v>18.736272</v>
      </c>
      <c r="AB98">
        <v>17.352844703999999</v>
      </c>
      <c r="AC98">
        <v>12.7643852736</v>
      </c>
      <c r="AD98">
        <v>16.071074640000003</v>
      </c>
      <c r="AE98">
        <v>21.7125353952</v>
      </c>
      <c r="AF98">
        <v>12.4397</v>
      </c>
      <c r="AG98">
        <v>26.874254879999999</v>
      </c>
      <c r="AH98">
        <v>67.1714676</v>
      </c>
      <c r="AI98">
        <v>8.3865239999999996</v>
      </c>
      <c r="AJ98">
        <v>0</v>
      </c>
      <c r="AK98">
        <v>22.51896</v>
      </c>
      <c r="AL98">
        <v>59.209269999999989</v>
      </c>
      <c r="AM98">
        <v>6.9412382247619053</v>
      </c>
      <c r="AN98">
        <v>0</v>
      </c>
      <c r="AO98">
        <v>8.5222367999999999</v>
      </c>
      <c r="AP98">
        <v>1.9128916800000004</v>
      </c>
      <c r="AQ98">
        <v>30.39432</v>
      </c>
      <c r="AR98">
        <v>21.3345792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33.409843001592577</v>
      </c>
      <c r="BB98">
        <f t="shared" si="1"/>
        <v>991.43195697132785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2.8004030010839897E-4</v>
      </c>
      <c r="K99">
        <f t="shared" si="2"/>
        <v>2.6854872670994214</v>
      </c>
      <c r="L99">
        <f t="shared" si="2"/>
        <v>1.610733639316611</v>
      </c>
      <c r="M99">
        <f t="shared" si="2"/>
        <v>1.2627912851705829</v>
      </c>
      <c r="N99">
        <f t="shared" si="2"/>
        <v>1.2370892660722577</v>
      </c>
      <c r="O99">
        <f t="shared" si="2"/>
        <v>1.7590021524701176</v>
      </c>
      <c r="P99">
        <f t="shared" si="2"/>
        <v>0.58067135892828547</v>
      </c>
      <c r="Q99">
        <f t="shared" si="2"/>
        <v>0.18180949791781625</v>
      </c>
      <c r="R99">
        <f t="shared" si="2"/>
        <v>0.3642206251146658</v>
      </c>
      <c r="S99">
        <f t="shared" si="2"/>
        <v>0.22633598873912245</v>
      </c>
      <c r="T99">
        <f t="shared" si="2"/>
        <v>0</v>
      </c>
      <c r="U99">
        <f t="shared" si="2"/>
        <v>1.4132515019736429</v>
      </c>
      <c r="V99">
        <f t="shared" si="2"/>
        <v>0.12966020842184223</v>
      </c>
      <c r="W99">
        <f t="shared" si="2"/>
        <v>0.36472322252654438</v>
      </c>
      <c r="X99">
        <f t="shared" si="2"/>
        <v>1.326406143584314</v>
      </c>
      <c r="Y99">
        <f t="shared" si="2"/>
        <v>0</v>
      </c>
      <c r="Z99">
        <f t="shared" si="2"/>
        <v>0.12163391460000014</v>
      </c>
      <c r="AA99">
        <f t="shared" si="2"/>
        <v>0.44967052800000085</v>
      </c>
      <c r="AB99">
        <f t="shared" si="2"/>
        <v>0.41920819574399987</v>
      </c>
      <c r="AC99">
        <f t="shared" si="2"/>
        <v>0.30832005490560072</v>
      </c>
      <c r="AD99">
        <f t="shared" si="2"/>
        <v>0.38831661576000026</v>
      </c>
      <c r="AE99">
        <f t="shared" si="2"/>
        <v>0.51745729986719879</v>
      </c>
      <c r="AF99">
        <f t="shared" si="2"/>
        <v>0.1900130000000001</v>
      </c>
      <c r="AG99">
        <f t="shared" si="2"/>
        <v>0.64498211712000098</v>
      </c>
      <c r="AH99">
        <f t="shared" si="2"/>
        <v>1.6144235917200016</v>
      </c>
      <c r="AI99">
        <f t="shared" si="2"/>
        <v>0.23817728160000018</v>
      </c>
      <c r="AJ99">
        <f t="shared" si="2"/>
        <v>0</v>
      </c>
      <c r="AK99">
        <f t="shared" si="2"/>
        <v>0.540455040000001</v>
      </c>
      <c r="AL99">
        <f t="shared" si="2"/>
        <v>1.4324872325000007</v>
      </c>
      <c r="AM99">
        <f t="shared" si="2"/>
        <v>8.7818431330714333E-2</v>
      </c>
      <c r="AN99">
        <f t="shared" si="2"/>
        <v>0</v>
      </c>
      <c r="AO99">
        <f t="shared" si="2"/>
        <v>0.2134432943999999</v>
      </c>
      <c r="AP99">
        <f t="shared" si="2"/>
        <v>0.11075080212000014</v>
      </c>
      <c r="AQ99">
        <f t="shared" si="2"/>
        <v>0.27468430000000005</v>
      </c>
      <c r="AR99">
        <f t="shared" si="2"/>
        <v>0.5185757376000002</v>
      </c>
      <c r="AS99">
        <f t="shared" si="2"/>
        <v>0.33673439536560029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0.70251741873544393</v>
      </c>
      <c r="BB99">
        <f t="shared" si="1"/>
        <v>20.847096611533011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51.789247050359705</v>
      </c>
      <c r="L3">
        <v>43.49801728230937</v>
      </c>
      <c r="M3">
        <v>0</v>
      </c>
      <c r="N3">
        <v>30.001640994223699</v>
      </c>
      <c r="O3">
        <v>50.373868647078481</v>
      </c>
      <c r="P3">
        <v>68.015137821961133</v>
      </c>
      <c r="Q3">
        <v>5.0065176470588231</v>
      </c>
      <c r="R3">
        <v>10.000264085380989</v>
      </c>
      <c r="S3">
        <v>5.9953561368209254</v>
      </c>
      <c r="T3">
        <v>0</v>
      </c>
      <c r="U3">
        <v>236.44831730769232</v>
      </c>
      <c r="V3">
        <v>5.2681034482758609</v>
      </c>
      <c r="W3">
        <v>11.329354031510659</v>
      </c>
      <c r="X3">
        <v>37.469665194346291</v>
      </c>
      <c r="Y3">
        <v>0</v>
      </c>
      <c r="Z3">
        <v>3.3293303999999999</v>
      </c>
      <c r="AA3">
        <v>10.835639999999998</v>
      </c>
      <c r="AB3">
        <v>10.035570480000001</v>
      </c>
      <c r="AC3">
        <v>7.3819532319999981</v>
      </c>
      <c r="AD3">
        <v>9.2942917999999999</v>
      </c>
      <c r="AE3">
        <v>8.3425791999999994</v>
      </c>
      <c r="AF3">
        <v>0</v>
      </c>
      <c r="AG3">
        <v>0</v>
      </c>
      <c r="AH3">
        <v>38.846886999999995</v>
      </c>
      <c r="AI3">
        <v>7.9218789999999997</v>
      </c>
      <c r="AJ3">
        <v>0</v>
      </c>
      <c r="AK3">
        <v>13.020919999999998</v>
      </c>
      <c r="AL3">
        <v>20.155330000000003</v>
      </c>
      <c r="AM3">
        <v>4.0137264761904756</v>
      </c>
      <c r="AN3">
        <v>0</v>
      </c>
      <c r="AO3">
        <v>4.8539399999999997</v>
      </c>
      <c r="AP3">
        <v>3.2862773999999995</v>
      </c>
      <c r="AQ3">
        <v>0</v>
      </c>
      <c r="AR3">
        <v>13.600175999999999</v>
      </c>
      <c r="AS3">
        <v>8.2003391999999984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23.417046634187479</v>
      </c>
      <c r="BB3">
        <f>SUM(B3:AZ3)-BA3</f>
        <v>694.89728320102142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51.789247050359705</v>
      </c>
      <c r="L4">
        <v>43.49801728230937</v>
      </c>
      <c r="M4">
        <v>0</v>
      </c>
      <c r="N4">
        <v>30.001640994223699</v>
      </c>
      <c r="O4">
        <v>50.373868647078481</v>
      </c>
      <c r="P4">
        <v>68.015137821961133</v>
      </c>
      <c r="Q4">
        <v>5.0065176470588231</v>
      </c>
      <c r="R4">
        <v>10.000264085380989</v>
      </c>
      <c r="S4">
        <v>5.9953561368209254</v>
      </c>
      <c r="T4">
        <v>0</v>
      </c>
      <c r="U4">
        <v>236.44831730769232</v>
      </c>
      <c r="V4">
        <v>5.2681034482758609</v>
      </c>
      <c r="W4">
        <v>11.329354031510659</v>
      </c>
      <c r="X4">
        <v>37.469665194346291</v>
      </c>
      <c r="Y4">
        <v>0</v>
      </c>
      <c r="Z4">
        <v>3.3293303999999999</v>
      </c>
      <c r="AA4">
        <v>10.835639999999998</v>
      </c>
      <c r="AB4">
        <v>10.035570480000001</v>
      </c>
      <c r="AC4">
        <v>7.3819532319999981</v>
      </c>
      <c r="AD4">
        <v>9.2942917999999999</v>
      </c>
      <c r="AE4">
        <v>8.3425791999999994</v>
      </c>
      <c r="AF4">
        <v>0</v>
      </c>
      <c r="AG4">
        <v>0</v>
      </c>
      <c r="AH4">
        <v>38.846886999999995</v>
      </c>
      <c r="AI4">
        <v>7.9218789999999997</v>
      </c>
      <c r="AJ4">
        <v>0</v>
      </c>
      <c r="AK4">
        <v>13.020919999999998</v>
      </c>
      <c r="AL4">
        <v>20.155330000000003</v>
      </c>
      <c r="AM4">
        <v>4.0137264761904756</v>
      </c>
      <c r="AN4">
        <v>0</v>
      </c>
      <c r="AO4">
        <v>4.8539399999999997</v>
      </c>
      <c r="AP4">
        <v>3.2862773999999995</v>
      </c>
      <c r="AQ4">
        <v>0</v>
      </c>
      <c r="AR4">
        <v>13.600175999999999</v>
      </c>
      <c r="AS4">
        <v>8.2003391999999984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23.417046634187479</v>
      </c>
      <c r="BB4">
        <f t="shared" ref="BB4:BB67" si="0">SUM(B4:AZ4)-BA4</f>
        <v>694.89728320102142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51.789247050359705</v>
      </c>
      <c r="L5">
        <v>43.49801728230937</v>
      </c>
      <c r="M5">
        <v>0</v>
      </c>
      <c r="N5">
        <v>30.001640994223699</v>
      </c>
      <c r="O5">
        <v>50.373868647078481</v>
      </c>
      <c r="P5">
        <v>68.015137821961133</v>
      </c>
      <c r="Q5">
        <v>5.0065176470588231</v>
      </c>
      <c r="R5">
        <v>10.000264085380989</v>
      </c>
      <c r="S5">
        <v>5.9953561368209254</v>
      </c>
      <c r="T5">
        <v>0</v>
      </c>
      <c r="U5">
        <v>241.1691645217287</v>
      </c>
      <c r="V5">
        <v>5.2681034482758609</v>
      </c>
      <c r="W5">
        <v>11.328185912882299</v>
      </c>
      <c r="X5">
        <v>37.469665194346291</v>
      </c>
      <c r="Y5">
        <v>0</v>
      </c>
      <c r="Z5">
        <v>3.3293303999999999</v>
      </c>
      <c r="AA5">
        <v>10.835639999999998</v>
      </c>
      <c r="AB5">
        <v>10.035570480000001</v>
      </c>
      <c r="AC5">
        <v>7.3819532319999981</v>
      </c>
      <c r="AD5">
        <v>9.2942917999999999</v>
      </c>
      <c r="AE5">
        <v>12.556885223999998</v>
      </c>
      <c r="AF5">
        <v>0</v>
      </c>
      <c r="AG5">
        <v>0</v>
      </c>
      <c r="AH5">
        <v>38.846886999999995</v>
      </c>
      <c r="AI5">
        <v>7.9218789999999997</v>
      </c>
      <c r="AJ5">
        <v>0</v>
      </c>
      <c r="AK5">
        <v>13.020919999999998</v>
      </c>
      <c r="AL5">
        <v>20.155330000000003</v>
      </c>
      <c r="AM5">
        <v>2.681234285714285</v>
      </c>
      <c r="AN5">
        <v>0</v>
      </c>
      <c r="AO5">
        <v>4.8539399999999997</v>
      </c>
      <c r="AP5">
        <v>3.2862773999999995</v>
      </c>
      <c r="AQ5">
        <v>0</v>
      </c>
      <c r="AR5">
        <v>12.338303999999997</v>
      </c>
      <c r="AS5">
        <v>8.2003391999999984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23.623718668444958</v>
      </c>
      <c r="BB5">
        <f t="shared" si="0"/>
        <v>701.03023209569562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51.789247050359705</v>
      </c>
      <c r="L6">
        <v>43.49801728230937</v>
      </c>
      <c r="M6">
        <v>0</v>
      </c>
      <c r="N6">
        <v>30.001640994223699</v>
      </c>
      <c r="O6">
        <v>50.373868647078481</v>
      </c>
      <c r="P6">
        <v>68.015137821961133</v>
      </c>
      <c r="Q6">
        <v>5.0065176470588231</v>
      </c>
      <c r="R6">
        <v>10.000264085380989</v>
      </c>
      <c r="S6">
        <v>5.9953561368209254</v>
      </c>
      <c r="T6">
        <v>0</v>
      </c>
      <c r="U6">
        <v>241.1691645217287</v>
      </c>
      <c r="V6">
        <v>5.2681034482758609</v>
      </c>
      <c r="W6">
        <v>11.328185912882299</v>
      </c>
      <c r="X6">
        <v>37.469665194346291</v>
      </c>
      <c r="Y6">
        <v>0</v>
      </c>
      <c r="Z6">
        <v>3.3293303999999999</v>
      </c>
      <c r="AA6">
        <v>10.835639999999998</v>
      </c>
      <c r="AB6">
        <v>10.035570480000001</v>
      </c>
      <c r="AC6">
        <v>7.3819532319999981</v>
      </c>
      <c r="AD6">
        <v>9.2942917999999999</v>
      </c>
      <c r="AE6">
        <v>12.556885223999998</v>
      </c>
      <c r="AF6">
        <v>0</v>
      </c>
      <c r="AG6">
        <v>0</v>
      </c>
      <c r="AH6">
        <v>38.846886999999995</v>
      </c>
      <c r="AI6">
        <v>7.9218789999999997</v>
      </c>
      <c r="AJ6">
        <v>0</v>
      </c>
      <c r="AK6">
        <v>13.020919999999998</v>
      </c>
      <c r="AL6">
        <v>20.155330000000003</v>
      </c>
      <c r="AM6">
        <v>2.681234285714285</v>
      </c>
      <c r="AN6">
        <v>0</v>
      </c>
      <c r="AO6">
        <v>4.8539399999999997</v>
      </c>
      <c r="AP6">
        <v>3.2862773999999995</v>
      </c>
      <c r="AQ6">
        <v>0</v>
      </c>
      <c r="AR6">
        <v>12.338303999999997</v>
      </c>
      <c r="AS6">
        <v>8.1019352819999995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23.620510902444963</v>
      </c>
      <c r="BB6">
        <f t="shared" si="0"/>
        <v>700.93503594369565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51.790581632062931</v>
      </c>
      <c r="L7">
        <v>43.49801728230937</v>
      </c>
      <c r="M7">
        <v>0</v>
      </c>
      <c r="N7">
        <v>30.001640994223699</v>
      </c>
      <c r="O7">
        <v>50.373868647078481</v>
      </c>
      <c r="P7">
        <v>68.015137821961133</v>
      </c>
      <c r="Q7">
        <v>5.0065176470588231</v>
      </c>
      <c r="R7">
        <v>10.000264085380989</v>
      </c>
      <c r="S7">
        <v>5.9953561368209254</v>
      </c>
      <c r="T7">
        <v>0</v>
      </c>
      <c r="U7">
        <v>241.1691645217287</v>
      </c>
      <c r="V7">
        <v>5.2681034482758609</v>
      </c>
      <c r="W7">
        <v>11.328185912882299</v>
      </c>
      <c r="X7">
        <v>37.469665194346291</v>
      </c>
      <c r="Y7">
        <v>0</v>
      </c>
      <c r="Z7">
        <v>3.3293303999999999</v>
      </c>
      <c r="AA7">
        <v>10.835639999999998</v>
      </c>
      <c r="AB7">
        <v>10.035570480000001</v>
      </c>
      <c r="AC7">
        <v>7.3819532319999981</v>
      </c>
      <c r="AD7">
        <v>9.2942917999999999</v>
      </c>
      <c r="AE7">
        <v>12.556885223999998</v>
      </c>
      <c r="AF7">
        <v>0</v>
      </c>
      <c r="AG7">
        <v>0</v>
      </c>
      <c r="AH7">
        <v>38.846886999999995</v>
      </c>
      <c r="AI7">
        <v>3.8801039999999998</v>
      </c>
      <c r="AJ7">
        <v>0</v>
      </c>
      <c r="AK7">
        <v>13.020919999999998</v>
      </c>
      <c r="AL7">
        <v>20.155330000000003</v>
      </c>
      <c r="AM7">
        <v>2.681234285714285</v>
      </c>
      <c r="AN7">
        <v>0</v>
      </c>
      <c r="AO7">
        <v>4.8539399999999997</v>
      </c>
      <c r="AP7">
        <v>3.2862773999999995</v>
      </c>
      <c r="AQ7">
        <v>0</v>
      </c>
      <c r="AR7">
        <v>12.338303999999997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23.488792670539176</v>
      </c>
      <c r="BB7">
        <f t="shared" si="0"/>
        <v>697.02631375730459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51.791775091352001</v>
      </c>
      <c r="L8">
        <v>43.497954999190625</v>
      </c>
      <c r="M8">
        <v>0</v>
      </c>
      <c r="N8">
        <v>30.001640994223699</v>
      </c>
      <c r="O8">
        <v>50.373868647078481</v>
      </c>
      <c r="P8">
        <v>68.015137821961133</v>
      </c>
      <c r="Q8">
        <v>5.0065176470588231</v>
      </c>
      <c r="R8">
        <v>10.000264085380989</v>
      </c>
      <c r="S8">
        <v>5.9953561368209254</v>
      </c>
      <c r="T8">
        <v>0</v>
      </c>
      <c r="U8">
        <v>241.1691645217287</v>
      </c>
      <c r="V8">
        <v>5.2681034482758609</v>
      </c>
      <c r="W8">
        <v>11.328185912882299</v>
      </c>
      <c r="X8">
        <v>37.469665194346291</v>
      </c>
      <c r="Y8">
        <v>0</v>
      </c>
      <c r="Z8">
        <v>3.3293303999999999</v>
      </c>
      <c r="AA8">
        <v>10.835639999999998</v>
      </c>
      <c r="AB8">
        <v>10.035570480000001</v>
      </c>
      <c r="AC8">
        <v>7.3819532319999981</v>
      </c>
      <c r="AD8">
        <v>9.2942917999999999</v>
      </c>
      <c r="AE8">
        <v>12.556885223999998</v>
      </c>
      <c r="AF8">
        <v>0</v>
      </c>
      <c r="AG8">
        <v>0</v>
      </c>
      <c r="AH8">
        <v>38.846886999999995</v>
      </c>
      <c r="AI8">
        <v>3.8801039999999998</v>
      </c>
      <c r="AJ8">
        <v>0</v>
      </c>
      <c r="AK8">
        <v>13.020919999999998</v>
      </c>
      <c r="AL8">
        <v>20.155330000000003</v>
      </c>
      <c r="AM8">
        <v>2.681234285714285</v>
      </c>
      <c r="AN8">
        <v>0</v>
      </c>
      <c r="AO8">
        <v>4.8539399999999997</v>
      </c>
      <c r="AP8">
        <v>3.2862773999999995</v>
      </c>
      <c r="AQ8">
        <v>0</v>
      </c>
      <c r="AR8">
        <v>12.338303999999997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23.488829543500984</v>
      </c>
      <c r="BB8">
        <f t="shared" si="0"/>
        <v>697.02740806051315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0.32153499707062982</v>
      </c>
      <c r="K9">
        <v>51.788103739884825</v>
      </c>
      <c r="L9">
        <v>43.497954999190625</v>
      </c>
      <c r="M9">
        <v>0</v>
      </c>
      <c r="N9">
        <v>30.001640994223699</v>
      </c>
      <c r="O9">
        <v>50.373868647078481</v>
      </c>
      <c r="P9">
        <v>68.015137821961133</v>
      </c>
      <c r="Q9">
        <v>5.0039384039900252</v>
      </c>
      <c r="R9">
        <v>10.140069961625281</v>
      </c>
      <c r="S9">
        <v>6.1269268460743804</v>
      </c>
      <c r="T9">
        <v>0</v>
      </c>
      <c r="U9">
        <v>241.1691645217287</v>
      </c>
      <c r="V9">
        <v>5.2681034482758609</v>
      </c>
      <c r="W9">
        <v>11.328185912882299</v>
      </c>
      <c r="X9">
        <v>37.469665194346291</v>
      </c>
      <c r="Y9">
        <v>0</v>
      </c>
      <c r="Z9">
        <v>3.3293303999999999</v>
      </c>
      <c r="AA9">
        <v>10.835639999999998</v>
      </c>
      <c r="AB9">
        <v>10.035570480000001</v>
      </c>
      <c r="AC9">
        <v>7.3819532319999981</v>
      </c>
      <c r="AD9">
        <v>9.2942917999999999</v>
      </c>
      <c r="AE9">
        <v>12.556885223999998</v>
      </c>
      <c r="AF9">
        <v>0</v>
      </c>
      <c r="AG9">
        <v>0</v>
      </c>
      <c r="AH9">
        <v>38.846886999999995</v>
      </c>
      <c r="AI9">
        <v>3.8801039999999998</v>
      </c>
      <c r="AJ9">
        <v>0</v>
      </c>
      <c r="AK9">
        <v>13.020919999999998</v>
      </c>
      <c r="AL9">
        <v>20.155330000000003</v>
      </c>
      <c r="AM9">
        <v>2.681234285714285</v>
      </c>
      <c r="AN9">
        <v>0</v>
      </c>
      <c r="AO9">
        <v>4.8539399999999997</v>
      </c>
      <c r="AP9">
        <v>3.2862773999999995</v>
      </c>
      <c r="AQ9">
        <v>0</v>
      </c>
      <c r="AR9">
        <v>12.338303999999997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23.507954879360781</v>
      </c>
      <c r="BB9">
        <f t="shared" si="0"/>
        <v>697.59494371268568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0.32153499707062982</v>
      </c>
      <c r="K10">
        <v>51.787952799712855</v>
      </c>
      <c r="L10">
        <v>43.497954999190625</v>
      </c>
      <c r="M10">
        <v>0</v>
      </c>
      <c r="N10">
        <v>30.001640994223699</v>
      </c>
      <c r="O10">
        <v>50.373868647078481</v>
      </c>
      <c r="P10">
        <v>68.015137821961133</v>
      </c>
      <c r="Q10">
        <v>5.0039384039900252</v>
      </c>
      <c r="R10">
        <v>9.9981412361020272</v>
      </c>
      <c r="S10">
        <v>5.9992027455121431</v>
      </c>
      <c r="T10">
        <v>0</v>
      </c>
      <c r="U10">
        <v>241.1691645217287</v>
      </c>
      <c r="V10">
        <v>5.267318611987382</v>
      </c>
      <c r="W10">
        <v>11.33014837410072</v>
      </c>
      <c r="X10">
        <v>37.469665194346291</v>
      </c>
      <c r="Y10">
        <v>0</v>
      </c>
      <c r="Z10">
        <v>3.3293303999999999</v>
      </c>
      <c r="AA10">
        <v>10.835639999999998</v>
      </c>
      <c r="AB10">
        <v>10.035570480000001</v>
      </c>
      <c r="AC10">
        <v>7.3819532319999981</v>
      </c>
      <c r="AD10">
        <v>9.2942917999999999</v>
      </c>
      <c r="AE10">
        <v>12.556885223999998</v>
      </c>
      <c r="AF10">
        <v>0</v>
      </c>
      <c r="AG10">
        <v>0</v>
      </c>
      <c r="AH10">
        <v>38.846886999999995</v>
      </c>
      <c r="AI10">
        <v>3.8801039999999998</v>
      </c>
      <c r="AJ10">
        <v>0</v>
      </c>
      <c r="AK10">
        <v>13.020919999999998</v>
      </c>
      <c r="AL10">
        <v>20.155330000000003</v>
      </c>
      <c r="AM10">
        <v>1.3406171428571425</v>
      </c>
      <c r="AN10">
        <v>0</v>
      </c>
      <c r="AO10">
        <v>4.8539399999999997</v>
      </c>
      <c r="AP10">
        <v>3.2862773999999995</v>
      </c>
      <c r="AQ10">
        <v>0</v>
      </c>
      <c r="AR10">
        <v>12.338303999999997</v>
      </c>
      <c r="AS10">
        <v>8.2003391999999984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23.45870102997354</v>
      </c>
      <c r="BB10">
        <f t="shared" si="0"/>
        <v>696.13335819588838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51.788760525218841</v>
      </c>
      <c r="L11">
        <v>43.497954999190625</v>
      </c>
      <c r="M11">
        <v>0</v>
      </c>
      <c r="N11">
        <v>30.001640994223699</v>
      </c>
      <c r="O11">
        <v>50.373868647078481</v>
      </c>
      <c r="P11">
        <v>68.015137821961133</v>
      </c>
      <c r="Q11">
        <v>5.0039384039900252</v>
      </c>
      <c r="R11">
        <v>9.9981412361020272</v>
      </c>
      <c r="S11">
        <v>5.9992027455121431</v>
      </c>
      <c r="T11">
        <v>0</v>
      </c>
      <c r="U11">
        <v>241.1691645217287</v>
      </c>
      <c r="V11">
        <v>5.267318611987382</v>
      </c>
      <c r="W11">
        <v>11.33014837410072</v>
      </c>
      <c r="X11">
        <v>37.469665194346291</v>
      </c>
      <c r="Y11">
        <v>0</v>
      </c>
      <c r="Z11">
        <v>3.3293303999999999</v>
      </c>
      <c r="AA11">
        <v>10.835639999999998</v>
      </c>
      <c r="AB11">
        <v>10.035570480000001</v>
      </c>
      <c r="AC11">
        <v>7.3819532319999981</v>
      </c>
      <c r="AD11">
        <v>9.2942917999999999</v>
      </c>
      <c r="AE11">
        <v>12.556885223999998</v>
      </c>
      <c r="AF11">
        <v>0</v>
      </c>
      <c r="AG11">
        <v>0</v>
      </c>
      <c r="AH11">
        <v>38.846886999999995</v>
      </c>
      <c r="AI11">
        <v>4.8501299999999992</v>
      </c>
      <c r="AJ11">
        <v>0</v>
      </c>
      <c r="AK11">
        <v>13.020919999999998</v>
      </c>
      <c r="AL11">
        <v>20.155330000000003</v>
      </c>
      <c r="AM11">
        <v>0</v>
      </c>
      <c r="AN11">
        <v>0</v>
      </c>
      <c r="AO11">
        <v>4.8539399999999997</v>
      </c>
      <c r="AP11">
        <v>3.2862773999999995</v>
      </c>
      <c r="AQ11">
        <v>0</v>
      </c>
      <c r="AR11">
        <v>12.338303999999997</v>
      </c>
      <c r="AS11">
        <v>8.2003391999999984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23.436163968798979</v>
      </c>
      <c r="BB11">
        <f t="shared" si="0"/>
        <v>695.46457684264124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51.789270686919068</v>
      </c>
      <c r="L12">
        <v>43.497954999190625</v>
      </c>
      <c r="M12">
        <v>0</v>
      </c>
      <c r="N12">
        <v>30.001640994223699</v>
      </c>
      <c r="O12">
        <v>50.373868647078481</v>
      </c>
      <c r="P12">
        <v>68.015137821961133</v>
      </c>
      <c r="Q12">
        <v>5.0039384039900252</v>
      </c>
      <c r="R12">
        <v>9.9981412361020272</v>
      </c>
      <c r="S12">
        <v>5.9992027455121431</v>
      </c>
      <c r="T12">
        <v>0</v>
      </c>
      <c r="U12">
        <v>241.1691645217287</v>
      </c>
      <c r="V12">
        <v>5.267318611987382</v>
      </c>
      <c r="W12">
        <v>11.33014837410072</v>
      </c>
      <c r="X12">
        <v>37.470976948166438</v>
      </c>
      <c r="Y12">
        <v>0</v>
      </c>
      <c r="Z12">
        <v>3.3293303999999999</v>
      </c>
      <c r="AA12">
        <v>10.835639999999998</v>
      </c>
      <c r="AB12">
        <v>10.035570480000001</v>
      </c>
      <c r="AC12">
        <v>7.3819532319999981</v>
      </c>
      <c r="AD12">
        <v>9.2942917999999999</v>
      </c>
      <c r="AE12">
        <v>12.556885223999998</v>
      </c>
      <c r="AF12">
        <v>0</v>
      </c>
      <c r="AG12">
        <v>0</v>
      </c>
      <c r="AH12">
        <v>38.846886999999995</v>
      </c>
      <c r="AI12">
        <v>4.8501299999999992</v>
      </c>
      <c r="AJ12">
        <v>0</v>
      </c>
      <c r="AK12">
        <v>13.020919999999998</v>
      </c>
      <c r="AL12">
        <v>20.155330000000003</v>
      </c>
      <c r="AM12">
        <v>0</v>
      </c>
      <c r="AN12">
        <v>0</v>
      </c>
      <c r="AO12">
        <v>4.8539399999999997</v>
      </c>
      <c r="AP12">
        <v>3.2862773999999995</v>
      </c>
      <c r="AQ12">
        <v>0</v>
      </c>
      <c r="AR12">
        <v>12.338303999999997</v>
      </c>
      <c r="AS12">
        <v>8.2003391999999984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23.436223343531928</v>
      </c>
      <c r="BB12">
        <f t="shared" si="0"/>
        <v>695.46633938342882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51.789270686919068</v>
      </c>
      <c r="L13">
        <v>43.499714648212219</v>
      </c>
      <c r="M13">
        <v>0</v>
      </c>
      <c r="N13">
        <v>30.001640994223699</v>
      </c>
      <c r="O13">
        <v>50.373868647078481</v>
      </c>
      <c r="P13">
        <v>68.015137821961133</v>
      </c>
      <c r="Q13">
        <v>5.0039384039900252</v>
      </c>
      <c r="R13">
        <v>9.9981412361020272</v>
      </c>
      <c r="S13">
        <v>5.9992027455121431</v>
      </c>
      <c r="T13">
        <v>0</v>
      </c>
      <c r="U13">
        <v>241.1691645217287</v>
      </c>
      <c r="V13">
        <v>5.267318611987382</v>
      </c>
      <c r="W13">
        <v>11.33014837410072</v>
      </c>
      <c r="X13">
        <v>37.470976948166438</v>
      </c>
      <c r="Y13">
        <v>0</v>
      </c>
      <c r="Z13">
        <v>3.3293303999999999</v>
      </c>
      <c r="AA13">
        <v>10.835639999999998</v>
      </c>
      <c r="AB13">
        <v>10.035570480000001</v>
      </c>
      <c r="AC13">
        <v>7.3819532319999981</v>
      </c>
      <c r="AD13">
        <v>9.2942917999999999</v>
      </c>
      <c r="AE13">
        <v>12.556885223999998</v>
      </c>
      <c r="AF13">
        <v>0</v>
      </c>
      <c r="AG13">
        <v>0</v>
      </c>
      <c r="AH13">
        <v>38.846886999999995</v>
      </c>
      <c r="AI13">
        <v>4.8501299999999992</v>
      </c>
      <c r="AJ13">
        <v>0</v>
      </c>
      <c r="AK13">
        <v>13.020919999999998</v>
      </c>
      <c r="AL13">
        <v>20.155330000000003</v>
      </c>
      <c r="AM13">
        <v>0</v>
      </c>
      <c r="AN13">
        <v>0</v>
      </c>
      <c r="AO13">
        <v>4.8539399999999997</v>
      </c>
      <c r="AP13">
        <v>3.2862773999999995</v>
      </c>
      <c r="AQ13">
        <v>0</v>
      </c>
      <c r="AR13">
        <v>12.338303999999997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23.433072905688661</v>
      </c>
      <c r="BB13">
        <f t="shared" si="0"/>
        <v>695.3728455522936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51.789270686919068</v>
      </c>
      <c r="L14">
        <v>43.49869024839284</v>
      </c>
      <c r="M14">
        <v>0</v>
      </c>
      <c r="N14">
        <v>30.001640994223699</v>
      </c>
      <c r="O14">
        <v>50.373868647078481</v>
      </c>
      <c r="P14">
        <v>68.015137821961133</v>
      </c>
      <c r="Q14">
        <v>5.0039384039900252</v>
      </c>
      <c r="R14">
        <v>9.9981412361020272</v>
      </c>
      <c r="S14">
        <v>5.9992027455121431</v>
      </c>
      <c r="T14">
        <v>0</v>
      </c>
      <c r="U14">
        <v>241.1691645217287</v>
      </c>
      <c r="V14">
        <v>5.2707738264580364</v>
      </c>
      <c r="W14">
        <v>11.33014837410072</v>
      </c>
      <c r="X14">
        <v>37.470976948166438</v>
      </c>
      <c r="Y14">
        <v>0</v>
      </c>
      <c r="Z14">
        <v>3.3293303999999999</v>
      </c>
      <c r="AA14">
        <v>10.835639999999998</v>
      </c>
      <c r="AB14">
        <v>10.035570480000001</v>
      </c>
      <c r="AC14">
        <v>7.3819532319999981</v>
      </c>
      <c r="AD14">
        <v>9.2942917999999999</v>
      </c>
      <c r="AE14">
        <v>12.556885223999998</v>
      </c>
      <c r="AF14">
        <v>0</v>
      </c>
      <c r="AG14">
        <v>0</v>
      </c>
      <c r="AH14">
        <v>38.846886999999995</v>
      </c>
      <c r="AI14">
        <v>4.8501299999999992</v>
      </c>
      <c r="AJ14">
        <v>0</v>
      </c>
      <c r="AK14">
        <v>13.020919999999998</v>
      </c>
      <c r="AL14">
        <v>20.155330000000003</v>
      </c>
      <c r="AM14">
        <v>0</v>
      </c>
      <c r="AN14">
        <v>0</v>
      </c>
      <c r="AO14">
        <v>4.8539399999999997</v>
      </c>
      <c r="AP14">
        <v>3.2862773999999995</v>
      </c>
      <c r="AQ14">
        <v>0</v>
      </c>
      <c r="AR14">
        <v>12.338303999999997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23.433152119528202</v>
      </c>
      <c r="BB14">
        <f t="shared" si="0"/>
        <v>695.37519715310532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25.004603084874425</v>
      </c>
      <c r="L15">
        <v>20.002350612209703</v>
      </c>
      <c r="M15">
        <v>0</v>
      </c>
      <c r="N15">
        <v>30.001640994223699</v>
      </c>
      <c r="O15">
        <v>50.373868647078481</v>
      </c>
      <c r="P15">
        <v>68.015137821961133</v>
      </c>
      <c r="Q15">
        <v>1.0029417419884965</v>
      </c>
      <c r="R15">
        <v>2.9983758924821498</v>
      </c>
      <c r="S15">
        <v>1.9966599203715991</v>
      </c>
      <c r="T15">
        <v>0</v>
      </c>
      <c r="U15">
        <v>241.1691645217287</v>
      </c>
      <c r="V15">
        <v>0</v>
      </c>
      <c r="W15">
        <v>11.33014837410072</v>
      </c>
      <c r="X15">
        <v>37.470976948166438</v>
      </c>
      <c r="Y15">
        <v>0</v>
      </c>
      <c r="Z15">
        <v>3.3293303999999999</v>
      </c>
      <c r="AA15">
        <v>10.835639999999998</v>
      </c>
      <c r="AB15">
        <v>10.035570480000001</v>
      </c>
      <c r="AC15">
        <v>7.3819532319999981</v>
      </c>
      <c r="AD15">
        <v>9.2942917999999999</v>
      </c>
      <c r="AE15">
        <v>12.556885223999998</v>
      </c>
      <c r="AF15">
        <v>0</v>
      </c>
      <c r="AG15">
        <v>0</v>
      </c>
      <c r="AH15">
        <v>38.846886999999995</v>
      </c>
      <c r="AI15">
        <v>4.8501299999999992</v>
      </c>
      <c r="AJ15">
        <v>0</v>
      </c>
      <c r="AK15">
        <v>13.020919999999998</v>
      </c>
      <c r="AL15">
        <v>20.155330000000003</v>
      </c>
      <c r="AM15">
        <v>0</v>
      </c>
      <c r="AN15">
        <v>0</v>
      </c>
      <c r="AO15">
        <v>4.8539399999999997</v>
      </c>
      <c r="AP15">
        <v>2.765679</v>
      </c>
      <c r="AQ15">
        <v>0</v>
      </c>
      <c r="AR15">
        <v>12.338303999999997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21.116084826504398</v>
      </c>
      <c r="BB15">
        <f t="shared" si="0"/>
        <v>626.61658015068122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24.99556026770923</v>
      </c>
      <c r="L16">
        <v>20.002350612209703</v>
      </c>
      <c r="M16">
        <v>0</v>
      </c>
      <c r="N16">
        <v>30.001640994223699</v>
      </c>
      <c r="O16">
        <v>50.373868647078481</v>
      </c>
      <c r="P16">
        <v>68.015137821961133</v>
      </c>
      <c r="Q16">
        <v>1.0029417419884965</v>
      </c>
      <c r="R16">
        <v>2.9983758924821498</v>
      </c>
      <c r="S16">
        <v>1.9966599203715991</v>
      </c>
      <c r="T16">
        <v>0</v>
      </c>
      <c r="U16">
        <v>241.1691645217287</v>
      </c>
      <c r="V16">
        <v>0</v>
      </c>
      <c r="W16">
        <v>11.33014837410072</v>
      </c>
      <c r="X16">
        <v>37.470976948166438</v>
      </c>
      <c r="Y16">
        <v>0</v>
      </c>
      <c r="Z16">
        <v>3.3293303999999999</v>
      </c>
      <c r="AA16">
        <v>10.835639999999998</v>
      </c>
      <c r="AB16">
        <v>10.035570480000001</v>
      </c>
      <c r="AC16">
        <v>7.3819532319999981</v>
      </c>
      <c r="AD16">
        <v>9.2942917999999999</v>
      </c>
      <c r="AE16">
        <v>12.556885223999998</v>
      </c>
      <c r="AF16">
        <v>0</v>
      </c>
      <c r="AG16">
        <v>0</v>
      </c>
      <c r="AH16">
        <v>38.846886999999995</v>
      </c>
      <c r="AI16">
        <v>4.8501299999999992</v>
      </c>
      <c r="AJ16">
        <v>0</v>
      </c>
      <c r="AK16">
        <v>13.020919999999998</v>
      </c>
      <c r="AL16">
        <v>20.155330000000003</v>
      </c>
      <c r="AM16">
        <v>0</v>
      </c>
      <c r="AN16">
        <v>0</v>
      </c>
      <c r="AO16">
        <v>4.8539399999999997</v>
      </c>
      <c r="AP16">
        <v>2.765679</v>
      </c>
      <c r="AQ16">
        <v>0</v>
      </c>
      <c r="AR16">
        <v>13.600175999999999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21.156926854664821</v>
      </c>
      <c r="BB16">
        <f t="shared" si="0"/>
        <v>627.8285673053557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24.994977069229087</v>
      </c>
      <c r="L17">
        <v>20.002350612209703</v>
      </c>
      <c r="M17">
        <v>0</v>
      </c>
      <c r="N17">
        <v>30.001640994223699</v>
      </c>
      <c r="O17">
        <v>50.373868647078481</v>
      </c>
      <c r="P17">
        <v>68.015137821961133</v>
      </c>
      <c r="Q17">
        <v>1.0029417419884965</v>
      </c>
      <c r="R17">
        <v>2.9983758924821498</v>
      </c>
      <c r="S17">
        <v>1.9966599203715991</v>
      </c>
      <c r="T17">
        <v>0</v>
      </c>
      <c r="U17">
        <v>241.1691645217287</v>
      </c>
      <c r="V17">
        <v>0</v>
      </c>
      <c r="W17">
        <v>11.33014837410072</v>
      </c>
      <c r="X17">
        <v>37.470976948166438</v>
      </c>
      <c r="Y17">
        <v>0</v>
      </c>
      <c r="Z17">
        <v>3.3293303999999999</v>
      </c>
      <c r="AA17">
        <v>10.835639999999998</v>
      </c>
      <c r="AB17">
        <v>10.035570480000001</v>
      </c>
      <c r="AC17">
        <v>7.3819532319999981</v>
      </c>
      <c r="AD17">
        <v>9.2942917999999999</v>
      </c>
      <c r="AE17">
        <v>12.556885223999998</v>
      </c>
      <c r="AF17">
        <v>0</v>
      </c>
      <c r="AG17">
        <v>0</v>
      </c>
      <c r="AH17">
        <v>38.846886999999995</v>
      </c>
      <c r="AI17">
        <v>4.8501299999999992</v>
      </c>
      <c r="AJ17">
        <v>0</v>
      </c>
      <c r="AK17">
        <v>13.020919999999998</v>
      </c>
      <c r="AL17">
        <v>20.155330000000003</v>
      </c>
      <c r="AM17">
        <v>0</v>
      </c>
      <c r="AN17">
        <v>0</v>
      </c>
      <c r="AO17">
        <v>4.8539399999999997</v>
      </c>
      <c r="AP17">
        <v>2.765679</v>
      </c>
      <c r="AQ17">
        <v>0</v>
      </c>
      <c r="AR17">
        <v>13.600175999999999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21.156907842394364</v>
      </c>
      <c r="BB17">
        <f t="shared" si="0"/>
        <v>627.82800311914605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24.99556026770923</v>
      </c>
      <c r="L18">
        <v>20.002350612209703</v>
      </c>
      <c r="M18">
        <v>0</v>
      </c>
      <c r="N18">
        <v>30.001640994223699</v>
      </c>
      <c r="O18">
        <v>50.373868647078481</v>
      </c>
      <c r="P18">
        <v>68.015137821961133</v>
      </c>
      <c r="Q18">
        <v>1.0029417419884965</v>
      </c>
      <c r="R18">
        <v>2.9983758924821498</v>
      </c>
      <c r="S18">
        <v>1.9966599203715991</v>
      </c>
      <c r="T18">
        <v>0</v>
      </c>
      <c r="U18">
        <v>241.1691645217287</v>
      </c>
      <c r="V18">
        <v>0</v>
      </c>
      <c r="W18">
        <v>11.33014837410072</v>
      </c>
      <c r="X18">
        <v>37.470976948166438</v>
      </c>
      <c r="Y18">
        <v>0</v>
      </c>
      <c r="Z18">
        <v>3.3293303999999999</v>
      </c>
      <c r="AA18">
        <v>10.835639999999998</v>
      </c>
      <c r="AB18">
        <v>10.035570480000001</v>
      </c>
      <c r="AC18">
        <v>7.3819532319999981</v>
      </c>
      <c r="AD18">
        <v>9.2942917999999999</v>
      </c>
      <c r="AE18">
        <v>12.556885223999998</v>
      </c>
      <c r="AF18">
        <v>0</v>
      </c>
      <c r="AG18">
        <v>0</v>
      </c>
      <c r="AH18">
        <v>38.846886999999995</v>
      </c>
      <c r="AI18">
        <v>4.8501299999999992</v>
      </c>
      <c r="AJ18">
        <v>0</v>
      </c>
      <c r="AK18">
        <v>13.020919999999998</v>
      </c>
      <c r="AL18">
        <v>20.155330000000003</v>
      </c>
      <c r="AM18">
        <v>0</v>
      </c>
      <c r="AN18">
        <v>0</v>
      </c>
      <c r="AO18">
        <v>4.8539399999999997</v>
      </c>
      <c r="AP18">
        <v>2.765679</v>
      </c>
      <c r="AQ18">
        <v>0</v>
      </c>
      <c r="AR18">
        <v>13.600175999999999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21.156926854664821</v>
      </c>
      <c r="BB18">
        <f t="shared" si="0"/>
        <v>627.8285673053557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24.994977069229087</v>
      </c>
      <c r="L19">
        <v>20.002350612209703</v>
      </c>
      <c r="M19">
        <v>0</v>
      </c>
      <c r="N19">
        <v>30.001640994223699</v>
      </c>
      <c r="O19">
        <v>50.373868647078481</v>
      </c>
      <c r="P19">
        <v>68.015137821961133</v>
      </c>
      <c r="Q19">
        <v>1.0029417419884965</v>
      </c>
      <c r="R19">
        <v>2.9983758924821498</v>
      </c>
      <c r="S19">
        <v>1.9966599203715991</v>
      </c>
      <c r="T19">
        <v>0</v>
      </c>
      <c r="U19">
        <v>241.1691645217287</v>
      </c>
      <c r="V19">
        <v>0</v>
      </c>
      <c r="W19">
        <v>11.33014837410072</v>
      </c>
      <c r="X19">
        <v>37.470976948166438</v>
      </c>
      <c r="Y19">
        <v>0</v>
      </c>
      <c r="Z19">
        <v>3.3293303999999999</v>
      </c>
      <c r="AA19">
        <v>10.835639999999998</v>
      </c>
      <c r="AB19">
        <v>10.035570480000001</v>
      </c>
      <c r="AC19">
        <v>7.3819532319999981</v>
      </c>
      <c r="AD19">
        <v>9.2942917999999999</v>
      </c>
      <c r="AE19">
        <v>12.556885223999998</v>
      </c>
      <c r="AF19">
        <v>0</v>
      </c>
      <c r="AG19">
        <v>0</v>
      </c>
      <c r="AH19">
        <v>38.846886999999995</v>
      </c>
      <c r="AI19">
        <v>4.8501299999999992</v>
      </c>
      <c r="AJ19">
        <v>0</v>
      </c>
      <c r="AK19">
        <v>13.020919999999998</v>
      </c>
      <c r="AL19">
        <v>20.155330000000003</v>
      </c>
      <c r="AM19">
        <v>0</v>
      </c>
      <c r="AN19">
        <v>0</v>
      </c>
      <c r="AO19">
        <v>4.8539399999999997</v>
      </c>
      <c r="AP19">
        <v>2.7982163999999998</v>
      </c>
      <c r="AQ19">
        <v>0</v>
      </c>
      <c r="AR19">
        <v>13.600175999999999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21.157968546394368</v>
      </c>
      <c r="BB19">
        <f t="shared" si="0"/>
        <v>627.85947981514607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24.994961779013206</v>
      </c>
      <c r="L20">
        <v>20.002350612209703</v>
      </c>
      <c r="M20">
        <v>0</v>
      </c>
      <c r="N20">
        <v>30.001640994223699</v>
      </c>
      <c r="O20">
        <v>50.373868647078481</v>
      </c>
      <c r="P20">
        <v>68.015137821961133</v>
      </c>
      <c r="Q20">
        <v>1.0029417419884965</v>
      </c>
      <c r="R20">
        <v>2.9983758924821498</v>
      </c>
      <c r="S20">
        <v>1.9966599203715991</v>
      </c>
      <c r="T20">
        <v>0</v>
      </c>
      <c r="U20">
        <v>241.1691645217287</v>
      </c>
      <c r="V20">
        <v>0</v>
      </c>
      <c r="W20">
        <v>11.33014837410072</v>
      </c>
      <c r="X20">
        <v>37.470976948166438</v>
      </c>
      <c r="Y20">
        <v>0</v>
      </c>
      <c r="Z20">
        <v>3.3293303999999999</v>
      </c>
      <c r="AA20">
        <v>10.835639999999998</v>
      </c>
      <c r="AB20">
        <v>10.035570480000001</v>
      </c>
      <c r="AC20">
        <v>7.3819532319999981</v>
      </c>
      <c r="AD20">
        <v>9.2942917999999999</v>
      </c>
      <c r="AE20">
        <v>12.556885223999998</v>
      </c>
      <c r="AF20">
        <v>0</v>
      </c>
      <c r="AG20">
        <v>0</v>
      </c>
      <c r="AH20">
        <v>38.846886999999995</v>
      </c>
      <c r="AI20">
        <v>4.8501299999999992</v>
      </c>
      <c r="AJ20">
        <v>0</v>
      </c>
      <c r="AK20">
        <v>13.020919999999998</v>
      </c>
      <c r="AL20">
        <v>20.155330000000003</v>
      </c>
      <c r="AM20">
        <v>0</v>
      </c>
      <c r="AN20">
        <v>0</v>
      </c>
      <c r="AO20">
        <v>4.8539399999999997</v>
      </c>
      <c r="AP20">
        <v>2.7982163999999998</v>
      </c>
      <c r="AQ20">
        <v>0</v>
      </c>
      <c r="AR20">
        <v>12.338303999999997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21.116831223933328</v>
      </c>
      <c r="BB20">
        <f t="shared" si="0"/>
        <v>626.63872984739112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24.995771074147164</v>
      </c>
      <c r="L21">
        <v>20.002350612209703</v>
      </c>
      <c r="M21">
        <v>0</v>
      </c>
      <c r="N21">
        <v>30.001640994223699</v>
      </c>
      <c r="O21">
        <v>50.373868647078481</v>
      </c>
      <c r="P21">
        <v>68.015137821961133</v>
      </c>
      <c r="Q21">
        <v>1.0029417419884965</v>
      </c>
      <c r="R21">
        <v>2.9983758924821498</v>
      </c>
      <c r="S21">
        <v>1.9966599203715991</v>
      </c>
      <c r="T21">
        <v>0</v>
      </c>
      <c r="U21">
        <v>241.1691645217287</v>
      </c>
      <c r="V21">
        <v>0</v>
      </c>
      <c r="W21">
        <v>11.33014837410072</v>
      </c>
      <c r="X21">
        <v>37.470976948166438</v>
      </c>
      <c r="Y21">
        <v>0</v>
      </c>
      <c r="Z21">
        <v>3.3293303999999999</v>
      </c>
      <c r="AA21">
        <v>10.835639999999998</v>
      </c>
      <c r="AB21">
        <v>10.035570480000001</v>
      </c>
      <c r="AC21">
        <v>7.3819532319999981</v>
      </c>
      <c r="AD21">
        <v>9.2942917999999999</v>
      </c>
      <c r="AE21">
        <v>12.556885223999998</v>
      </c>
      <c r="AF21">
        <v>0</v>
      </c>
      <c r="AG21">
        <v>0</v>
      </c>
      <c r="AH21">
        <v>38.846886999999995</v>
      </c>
      <c r="AI21">
        <v>4.8501299999999992</v>
      </c>
      <c r="AJ21">
        <v>0</v>
      </c>
      <c r="AK21">
        <v>13.020919999999998</v>
      </c>
      <c r="AL21">
        <v>20.155330000000003</v>
      </c>
      <c r="AM21">
        <v>0</v>
      </c>
      <c r="AN21">
        <v>0</v>
      </c>
      <c r="AO21">
        <v>4.8539399999999997</v>
      </c>
      <c r="AP21">
        <v>2.7982163999999998</v>
      </c>
      <c r="AQ21">
        <v>0</v>
      </c>
      <c r="AR21">
        <v>12.338303999999997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21.116857606954692</v>
      </c>
      <c r="BB21">
        <f t="shared" si="0"/>
        <v>626.63951275950376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24.995771074147164</v>
      </c>
      <c r="L22">
        <v>20.002350612209703</v>
      </c>
      <c r="M22">
        <v>0</v>
      </c>
      <c r="N22">
        <v>30.001640994223699</v>
      </c>
      <c r="O22">
        <v>50.373868647078481</v>
      </c>
      <c r="P22">
        <v>68.015137821961133</v>
      </c>
      <c r="Q22">
        <v>1.0029417419884965</v>
      </c>
      <c r="R22">
        <v>2.9983758924821498</v>
      </c>
      <c r="S22">
        <v>1.9966599203715991</v>
      </c>
      <c r="T22">
        <v>0</v>
      </c>
      <c r="U22">
        <v>241.1691645217287</v>
      </c>
      <c r="V22">
        <v>0</v>
      </c>
      <c r="W22">
        <v>11.33014837410072</v>
      </c>
      <c r="X22">
        <v>37.470976948166438</v>
      </c>
      <c r="Y22">
        <v>0</v>
      </c>
      <c r="Z22">
        <v>3.3293303999999999</v>
      </c>
      <c r="AA22">
        <v>10.835639999999998</v>
      </c>
      <c r="AB22">
        <v>10.035570480000001</v>
      </c>
      <c r="AC22">
        <v>7.3819532319999981</v>
      </c>
      <c r="AD22">
        <v>9.2942917999999999</v>
      </c>
      <c r="AE22">
        <v>12.556885223999998</v>
      </c>
      <c r="AF22">
        <v>0</v>
      </c>
      <c r="AG22">
        <v>0</v>
      </c>
      <c r="AH22">
        <v>38.846886999999995</v>
      </c>
      <c r="AI22">
        <v>4.8501299999999992</v>
      </c>
      <c r="AJ22">
        <v>0</v>
      </c>
      <c r="AK22">
        <v>13.020919999999998</v>
      </c>
      <c r="AL22">
        <v>20.155330000000003</v>
      </c>
      <c r="AM22">
        <v>1.1848888888888891</v>
      </c>
      <c r="AN22">
        <v>0</v>
      </c>
      <c r="AO22">
        <v>4.8539399999999997</v>
      </c>
      <c r="AP22">
        <v>2.7982163999999998</v>
      </c>
      <c r="AQ22">
        <v>0</v>
      </c>
      <c r="AR22">
        <v>12.338303999999997</v>
      </c>
      <c r="AS22">
        <v>8.2003391999999984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21.158692674541996</v>
      </c>
      <c r="BB22">
        <f t="shared" si="0"/>
        <v>627.88097049880537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24.995771074147164</v>
      </c>
      <c r="L23">
        <v>20.002350612209703</v>
      </c>
      <c r="M23">
        <v>0</v>
      </c>
      <c r="N23">
        <v>30.001640994223699</v>
      </c>
      <c r="O23">
        <v>50.373868647078481</v>
      </c>
      <c r="P23">
        <v>68.015137821961133</v>
      </c>
      <c r="Q23">
        <v>1.0029417419884965</v>
      </c>
      <c r="R23">
        <v>2.9983758924821498</v>
      </c>
      <c r="S23">
        <v>1.9966599203715991</v>
      </c>
      <c r="T23">
        <v>0</v>
      </c>
      <c r="U23">
        <v>256.88295585466602</v>
      </c>
      <c r="V23">
        <v>0</v>
      </c>
      <c r="W23">
        <v>11.328185912882299</v>
      </c>
      <c r="X23">
        <v>37.469665194346291</v>
      </c>
      <c r="Y23">
        <v>0</v>
      </c>
      <c r="Z23">
        <v>3.3293303999999999</v>
      </c>
      <c r="AA23">
        <v>10.835639999999998</v>
      </c>
      <c r="AB23">
        <v>10.035570480000001</v>
      </c>
      <c r="AC23">
        <v>7.3819532319999981</v>
      </c>
      <c r="AD23">
        <v>9.2942917999999999</v>
      </c>
      <c r="AE23">
        <v>12.556885223999998</v>
      </c>
      <c r="AF23">
        <v>0</v>
      </c>
      <c r="AG23">
        <v>0</v>
      </c>
      <c r="AH23">
        <v>38.846886999999995</v>
      </c>
      <c r="AI23">
        <v>4.8501299999999992</v>
      </c>
      <c r="AJ23">
        <v>0</v>
      </c>
      <c r="AK23">
        <v>13.020919999999998</v>
      </c>
      <c r="AL23">
        <v>20.155330000000003</v>
      </c>
      <c r="AM23">
        <v>2.4205587301587306</v>
      </c>
      <c r="AN23">
        <v>0</v>
      </c>
      <c r="AO23">
        <v>4.8539399999999997</v>
      </c>
      <c r="AP23">
        <v>2.7982163999999998</v>
      </c>
      <c r="AQ23">
        <v>0</v>
      </c>
      <c r="AR23">
        <v>12.338303999999997</v>
      </c>
      <c r="AS23">
        <v>8.2003391999999984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21.71113865433221</v>
      </c>
      <c r="BB23">
        <f t="shared" si="0"/>
        <v>644.2747114781838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25.005291772673193</v>
      </c>
      <c r="L24">
        <v>20.002350612209703</v>
      </c>
      <c r="M24">
        <v>0</v>
      </c>
      <c r="N24">
        <v>30.001640994223699</v>
      </c>
      <c r="O24">
        <v>50.373868647078481</v>
      </c>
      <c r="P24">
        <v>68.015137821961133</v>
      </c>
      <c r="Q24">
        <v>1.0035550299401199</v>
      </c>
      <c r="R24">
        <v>2.9972149253731342</v>
      </c>
      <c r="S24">
        <v>1.9959899856938483</v>
      </c>
      <c r="T24">
        <v>0</v>
      </c>
      <c r="U24">
        <v>264.73731153038693</v>
      </c>
      <c r="V24">
        <v>0</v>
      </c>
      <c r="W24">
        <v>11.328185912882299</v>
      </c>
      <c r="X24">
        <v>37.469665194346291</v>
      </c>
      <c r="Y24">
        <v>0</v>
      </c>
      <c r="Z24">
        <v>3.3293303999999999</v>
      </c>
      <c r="AA24">
        <v>10.835639999999998</v>
      </c>
      <c r="AB24">
        <v>10.035570480000001</v>
      </c>
      <c r="AC24">
        <v>7.3819532319999981</v>
      </c>
      <c r="AD24">
        <v>9.2942917999999999</v>
      </c>
      <c r="AE24">
        <v>12.556885223999998</v>
      </c>
      <c r="AF24">
        <v>0</v>
      </c>
      <c r="AG24">
        <v>0</v>
      </c>
      <c r="AH24">
        <v>38.846886999999995</v>
      </c>
      <c r="AI24">
        <v>4.8501299999999992</v>
      </c>
      <c r="AJ24">
        <v>0</v>
      </c>
      <c r="AK24">
        <v>13.020919999999998</v>
      </c>
      <c r="AL24">
        <v>20.155330000000003</v>
      </c>
      <c r="AM24">
        <v>2.681234285714285</v>
      </c>
      <c r="AN24">
        <v>0</v>
      </c>
      <c r="AO24">
        <v>4.8539399999999997</v>
      </c>
      <c r="AP24">
        <v>2.7982163999999998</v>
      </c>
      <c r="AQ24">
        <v>0</v>
      </c>
      <c r="AR24">
        <v>12.338303999999997</v>
      </c>
      <c r="AS24">
        <v>8.2003391999999984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21.975959304807141</v>
      </c>
      <c r="BB24">
        <f t="shared" si="0"/>
        <v>652.1332251436761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25.005291772673193</v>
      </c>
      <c r="L25">
        <v>20.002350612209703</v>
      </c>
      <c r="M25">
        <v>0</v>
      </c>
      <c r="N25">
        <v>30.001640994223699</v>
      </c>
      <c r="O25">
        <v>50.373868647078481</v>
      </c>
      <c r="P25">
        <v>68.015137821961133</v>
      </c>
      <c r="Q25">
        <v>1.0035550299401199</v>
      </c>
      <c r="R25">
        <v>2.9972149253731342</v>
      </c>
      <c r="S25">
        <v>1.9959899856938483</v>
      </c>
      <c r="T25">
        <v>0</v>
      </c>
      <c r="U25">
        <v>268.65620214395102</v>
      </c>
      <c r="V25">
        <v>0</v>
      </c>
      <c r="W25">
        <v>11.328185912882299</v>
      </c>
      <c r="X25">
        <v>37.469665194346291</v>
      </c>
      <c r="Y25">
        <v>0</v>
      </c>
      <c r="Z25">
        <v>4.993995599999999</v>
      </c>
      <c r="AA25">
        <v>10.835639999999998</v>
      </c>
      <c r="AB25">
        <v>10.035570480000001</v>
      </c>
      <c r="AC25">
        <v>7.3819532319999981</v>
      </c>
      <c r="AD25">
        <v>9.2942917999999999</v>
      </c>
      <c r="AE25">
        <v>12.556885223999998</v>
      </c>
      <c r="AF25">
        <v>0</v>
      </c>
      <c r="AG25">
        <v>0</v>
      </c>
      <c r="AH25">
        <v>38.846886999999995</v>
      </c>
      <c r="AI25">
        <v>4.8501299999999992</v>
      </c>
      <c r="AJ25">
        <v>0</v>
      </c>
      <c r="AK25">
        <v>13.020919999999998</v>
      </c>
      <c r="AL25">
        <v>20.155330000000003</v>
      </c>
      <c r="AM25">
        <v>4.0137264761904756</v>
      </c>
      <c r="AN25">
        <v>0</v>
      </c>
      <c r="AO25">
        <v>4.8539399999999997</v>
      </c>
      <c r="AP25">
        <v>2.7982163999999998</v>
      </c>
      <c r="AQ25">
        <v>0</v>
      </c>
      <c r="AR25">
        <v>12.338303999999997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22.198214726904627</v>
      </c>
      <c r="BB25">
        <f t="shared" si="0"/>
        <v>658.7286138076189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25.005291772673193</v>
      </c>
      <c r="L26">
        <v>20.002350612209703</v>
      </c>
      <c r="M26">
        <v>0</v>
      </c>
      <c r="N26">
        <v>30.001640994223699</v>
      </c>
      <c r="O26">
        <v>50.373868647078481</v>
      </c>
      <c r="P26">
        <v>68.015137821961133</v>
      </c>
      <c r="Q26">
        <v>1.0035550299401199</v>
      </c>
      <c r="R26">
        <v>2.9972149253731342</v>
      </c>
      <c r="S26">
        <v>1.9959899856938483</v>
      </c>
      <c r="T26">
        <v>0</v>
      </c>
      <c r="U26">
        <v>274.94585335118535</v>
      </c>
      <c r="V26">
        <v>0</v>
      </c>
      <c r="W26">
        <v>11.328185912882299</v>
      </c>
      <c r="X26">
        <v>37.469665194346291</v>
      </c>
      <c r="Y26">
        <v>0</v>
      </c>
      <c r="Z26">
        <v>4.993995599999999</v>
      </c>
      <c r="AA26">
        <v>10.835639999999998</v>
      </c>
      <c r="AB26">
        <v>10.035570480000001</v>
      </c>
      <c r="AC26">
        <v>7.3819532319999981</v>
      </c>
      <c r="AD26">
        <v>9.2942917999999999</v>
      </c>
      <c r="AE26">
        <v>12.556885223999998</v>
      </c>
      <c r="AF26">
        <v>0</v>
      </c>
      <c r="AG26">
        <v>0</v>
      </c>
      <c r="AH26">
        <v>38.846886999999995</v>
      </c>
      <c r="AI26">
        <v>4.8501299999999992</v>
      </c>
      <c r="AJ26">
        <v>0</v>
      </c>
      <c r="AK26">
        <v>13.020919999999998</v>
      </c>
      <c r="AL26">
        <v>20.155330000000003</v>
      </c>
      <c r="AM26">
        <v>4.0137264761904756</v>
      </c>
      <c r="AN26">
        <v>0</v>
      </c>
      <c r="AO26">
        <v>4.8539399999999997</v>
      </c>
      <c r="AP26">
        <v>2.7982163999999998</v>
      </c>
      <c r="AQ26">
        <v>0</v>
      </c>
      <c r="AR26">
        <v>12.338303999999997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22.403257356260458</v>
      </c>
      <c r="BB26">
        <f t="shared" si="0"/>
        <v>664.8132223854974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25.005291772673193</v>
      </c>
      <c r="L27">
        <v>20.002350612209703</v>
      </c>
      <c r="M27">
        <v>0</v>
      </c>
      <c r="N27">
        <v>30.001640994223699</v>
      </c>
      <c r="O27">
        <v>50.373868647078481</v>
      </c>
      <c r="P27">
        <v>68.015137821961133</v>
      </c>
      <c r="Q27">
        <v>1.0035550299401199</v>
      </c>
      <c r="R27">
        <v>2.9972149253731342</v>
      </c>
      <c r="S27">
        <v>1.9959899856938483</v>
      </c>
      <c r="T27">
        <v>0</v>
      </c>
      <c r="U27">
        <v>236.44831730769232</v>
      </c>
      <c r="V27">
        <v>0</v>
      </c>
      <c r="W27">
        <v>11.328185912882299</v>
      </c>
      <c r="X27">
        <v>37.469665194346291</v>
      </c>
      <c r="Y27">
        <v>0</v>
      </c>
      <c r="Z27">
        <v>4.993995599999999</v>
      </c>
      <c r="AA27">
        <v>10.835639999999998</v>
      </c>
      <c r="AB27">
        <v>10.035570480000001</v>
      </c>
      <c r="AC27">
        <v>7.3819532319999981</v>
      </c>
      <c r="AD27">
        <v>9.2942917999999999</v>
      </c>
      <c r="AE27">
        <v>12.556885223999998</v>
      </c>
      <c r="AF27">
        <v>0</v>
      </c>
      <c r="AG27">
        <v>0</v>
      </c>
      <c r="AH27">
        <v>38.846886999999995</v>
      </c>
      <c r="AI27">
        <v>4.8501299999999992</v>
      </c>
      <c r="AJ27">
        <v>0</v>
      </c>
      <c r="AK27">
        <v>13.020919999999998</v>
      </c>
      <c r="AL27">
        <v>21.247200000000007</v>
      </c>
      <c r="AM27">
        <v>4.0137264761904756</v>
      </c>
      <c r="AN27">
        <v>0</v>
      </c>
      <c r="AO27">
        <v>4.8539399999999997</v>
      </c>
      <c r="AP27">
        <v>2.928366</v>
      </c>
      <c r="AQ27">
        <v>0</v>
      </c>
      <c r="AR27">
        <v>12.338303999999997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21.18807534750076</v>
      </c>
      <c r="BB27">
        <f t="shared" si="0"/>
        <v>628.75288795076403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25.005291772673193</v>
      </c>
      <c r="L28">
        <v>20.002350612209703</v>
      </c>
      <c r="M28">
        <v>0</v>
      </c>
      <c r="N28">
        <v>30.001640994223699</v>
      </c>
      <c r="O28">
        <v>50.373868647078481</v>
      </c>
      <c r="P28">
        <v>68.015137821961133</v>
      </c>
      <c r="Q28">
        <v>1.0035550299401199</v>
      </c>
      <c r="R28">
        <v>2.9972149253731342</v>
      </c>
      <c r="S28">
        <v>1.9959899856938483</v>
      </c>
      <c r="T28">
        <v>0</v>
      </c>
      <c r="U28">
        <v>236.44831730769232</v>
      </c>
      <c r="V28">
        <v>0</v>
      </c>
      <c r="W28">
        <v>11.328185912882299</v>
      </c>
      <c r="X28">
        <v>37.469665194346291</v>
      </c>
      <c r="Y28">
        <v>0</v>
      </c>
      <c r="Z28">
        <v>4.993995599999999</v>
      </c>
      <c r="AA28">
        <v>10.835639999999998</v>
      </c>
      <c r="AB28">
        <v>10.035570480000001</v>
      </c>
      <c r="AC28">
        <v>7.3819532319999981</v>
      </c>
      <c r="AD28">
        <v>9.2942917999999999</v>
      </c>
      <c r="AE28">
        <v>12.556885223999998</v>
      </c>
      <c r="AF28">
        <v>0</v>
      </c>
      <c r="AG28">
        <v>0</v>
      </c>
      <c r="AH28">
        <v>38.846886999999995</v>
      </c>
      <c r="AI28">
        <v>4.8501299999999992</v>
      </c>
      <c r="AJ28">
        <v>0</v>
      </c>
      <c r="AK28">
        <v>13.020919999999998</v>
      </c>
      <c r="AL28">
        <v>21.247200000000007</v>
      </c>
      <c r="AM28">
        <v>4.0137264761904756</v>
      </c>
      <c r="AN28">
        <v>0</v>
      </c>
      <c r="AO28">
        <v>4.8539399999999997</v>
      </c>
      <c r="AP28">
        <v>2.928366</v>
      </c>
      <c r="AQ28">
        <v>0</v>
      </c>
      <c r="AR28">
        <v>12.338303999999997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21.18807534750076</v>
      </c>
      <c r="BB28">
        <f t="shared" si="0"/>
        <v>628.75288795076403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24.995771074147164</v>
      </c>
      <c r="L29">
        <v>20.002350612209703</v>
      </c>
      <c r="M29">
        <v>0</v>
      </c>
      <c r="N29">
        <v>30.001640994223699</v>
      </c>
      <c r="O29">
        <v>50.373868647078481</v>
      </c>
      <c r="P29">
        <v>68.015137821961133</v>
      </c>
      <c r="Q29">
        <v>1.0035550299401199</v>
      </c>
      <c r="R29">
        <v>2.9972149253731342</v>
      </c>
      <c r="S29">
        <v>1.9959899856938483</v>
      </c>
      <c r="T29">
        <v>0</v>
      </c>
      <c r="U29">
        <v>259.23928024502294</v>
      </c>
      <c r="V29">
        <v>0</v>
      </c>
      <c r="W29">
        <v>11.328185912882299</v>
      </c>
      <c r="X29">
        <v>37.469665194346291</v>
      </c>
      <c r="Y29">
        <v>0</v>
      </c>
      <c r="Z29">
        <v>4.993995599999999</v>
      </c>
      <c r="AA29">
        <v>10.835639999999998</v>
      </c>
      <c r="AB29">
        <v>10.035570480000001</v>
      </c>
      <c r="AC29">
        <v>7.3819532319999981</v>
      </c>
      <c r="AD29">
        <v>9.2942917999999999</v>
      </c>
      <c r="AE29">
        <v>12.556885223999998</v>
      </c>
      <c r="AF29">
        <v>0</v>
      </c>
      <c r="AG29">
        <v>0</v>
      </c>
      <c r="AH29">
        <v>38.846886999999995</v>
      </c>
      <c r="AI29">
        <v>4.8501299999999992</v>
      </c>
      <c r="AJ29">
        <v>0</v>
      </c>
      <c r="AK29">
        <v>13.020919999999998</v>
      </c>
      <c r="AL29">
        <v>21.247200000000007</v>
      </c>
      <c r="AM29">
        <v>4.0137264761904756</v>
      </c>
      <c r="AN29">
        <v>0</v>
      </c>
      <c r="AO29">
        <v>4.8539399999999997</v>
      </c>
      <c r="AP29">
        <v>2.928366</v>
      </c>
      <c r="AQ29">
        <v>0</v>
      </c>
      <c r="AR29">
        <v>12.338303999999997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21.930750426471636</v>
      </c>
      <c r="BB29">
        <f t="shared" si="0"/>
        <v>650.79165511059784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25.005291772673193</v>
      </c>
      <c r="L30">
        <v>20.002350612209703</v>
      </c>
      <c r="M30">
        <v>0</v>
      </c>
      <c r="N30">
        <v>30.001640994223699</v>
      </c>
      <c r="O30">
        <v>50.373868647078481</v>
      </c>
      <c r="P30">
        <v>68.015137821961133</v>
      </c>
      <c r="Q30">
        <v>1.0035550299401199</v>
      </c>
      <c r="R30">
        <v>2.9972149253731342</v>
      </c>
      <c r="S30">
        <v>1.9959899856938483</v>
      </c>
      <c r="T30">
        <v>0</v>
      </c>
      <c r="U30">
        <v>267.08739831905518</v>
      </c>
      <c r="V30">
        <v>0</v>
      </c>
      <c r="W30">
        <v>11.328185912882299</v>
      </c>
      <c r="X30">
        <v>37.469665194346291</v>
      </c>
      <c r="Y30">
        <v>0</v>
      </c>
      <c r="Z30">
        <v>4.993995599999999</v>
      </c>
      <c r="AA30">
        <v>10.835639999999998</v>
      </c>
      <c r="AB30">
        <v>10.035570480000001</v>
      </c>
      <c r="AC30">
        <v>7.3819532319999981</v>
      </c>
      <c r="AD30">
        <v>9.2942917999999999</v>
      </c>
      <c r="AE30">
        <v>12.556885223999998</v>
      </c>
      <c r="AF30">
        <v>0</v>
      </c>
      <c r="AG30">
        <v>0</v>
      </c>
      <c r="AH30">
        <v>38.846886999999995</v>
      </c>
      <c r="AI30">
        <v>12.610338</v>
      </c>
      <c r="AJ30">
        <v>0</v>
      </c>
      <c r="AK30">
        <v>13.020919999999998</v>
      </c>
      <c r="AL30">
        <v>21.247200000000007</v>
      </c>
      <c r="AM30">
        <v>2.681234285714285</v>
      </c>
      <c r="AN30">
        <v>0</v>
      </c>
      <c r="AO30">
        <v>4.8539399999999997</v>
      </c>
      <c r="AP30">
        <v>2.928366</v>
      </c>
      <c r="AQ30">
        <v>0</v>
      </c>
      <c r="AR30">
        <v>12.338303999999997</v>
      </c>
      <c r="AS30">
        <v>8.2003391999999984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22.399660646375857</v>
      </c>
      <c r="BB30">
        <f t="shared" si="0"/>
        <v>664.70650339077542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25.005291772673193</v>
      </c>
      <c r="L31">
        <v>20.002350612209703</v>
      </c>
      <c r="M31">
        <v>0</v>
      </c>
      <c r="N31">
        <v>30.001640994223699</v>
      </c>
      <c r="O31">
        <v>50.373868647078481</v>
      </c>
      <c r="P31">
        <v>68.015137821961133</v>
      </c>
      <c r="Q31">
        <v>1.0035550299401199</v>
      </c>
      <c r="R31">
        <v>2.9972149253731342</v>
      </c>
      <c r="S31">
        <v>1.9959899856938483</v>
      </c>
      <c r="T31">
        <v>0</v>
      </c>
      <c r="U31">
        <v>271.01662582896103</v>
      </c>
      <c r="V31">
        <v>0</v>
      </c>
      <c r="W31">
        <v>11.328185912882299</v>
      </c>
      <c r="X31">
        <v>37.469665194346291</v>
      </c>
      <c r="Y31">
        <v>0</v>
      </c>
      <c r="Z31">
        <v>4.993995599999999</v>
      </c>
      <c r="AA31">
        <v>10.835639999999998</v>
      </c>
      <c r="AB31">
        <v>10.035570480000001</v>
      </c>
      <c r="AC31">
        <v>7.3819532319999981</v>
      </c>
      <c r="AD31">
        <v>9.2942917999999999</v>
      </c>
      <c r="AE31">
        <v>12.556885223999998</v>
      </c>
      <c r="AF31">
        <v>0</v>
      </c>
      <c r="AG31">
        <v>0</v>
      </c>
      <c r="AH31">
        <v>38.846886999999995</v>
      </c>
      <c r="AI31">
        <v>12.610338</v>
      </c>
      <c r="AJ31">
        <v>0</v>
      </c>
      <c r="AK31">
        <v>13.020919999999998</v>
      </c>
      <c r="AL31">
        <v>21.247200000000007</v>
      </c>
      <c r="AM31">
        <v>1.3406171428571425</v>
      </c>
      <c r="AN31">
        <v>0</v>
      </c>
      <c r="AO31">
        <v>5.6006999999999998</v>
      </c>
      <c r="AP31">
        <v>1.62687</v>
      </c>
      <c r="AQ31">
        <v>0</v>
      </c>
      <c r="AR31">
        <v>12.338303999999997</v>
      </c>
      <c r="AS31">
        <v>8.2003391999999984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22.465965044214755</v>
      </c>
      <c r="BB31">
        <f t="shared" si="0"/>
        <v>666.67407335998541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25.005291772673193</v>
      </c>
      <c r="L32">
        <v>20.002247191011236</v>
      </c>
      <c r="M32">
        <v>0</v>
      </c>
      <c r="N32">
        <v>30.001640994223699</v>
      </c>
      <c r="O32">
        <v>50.373868647078481</v>
      </c>
      <c r="P32">
        <v>68.015137821961133</v>
      </c>
      <c r="Q32">
        <v>1.0035550299401199</v>
      </c>
      <c r="R32">
        <v>2.9972149253731342</v>
      </c>
      <c r="S32">
        <v>1.9959899856938483</v>
      </c>
      <c r="T32">
        <v>0</v>
      </c>
      <c r="U32">
        <v>274.94585335118535</v>
      </c>
      <c r="V32">
        <v>0</v>
      </c>
      <c r="W32">
        <v>11.328185912882299</v>
      </c>
      <c r="X32">
        <v>37.469665194346291</v>
      </c>
      <c r="Y32">
        <v>0</v>
      </c>
      <c r="Z32">
        <v>4.993995599999999</v>
      </c>
      <c r="AA32">
        <v>10.835639999999998</v>
      </c>
      <c r="AB32">
        <v>10.035570480000001</v>
      </c>
      <c r="AC32">
        <v>7.3819532319999981</v>
      </c>
      <c r="AD32">
        <v>9.2942917999999999</v>
      </c>
      <c r="AE32">
        <v>12.556885223999998</v>
      </c>
      <c r="AF32">
        <v>0</v>
      </c>
      <c r="AG32">
        <v>0</v>
      </c>
      <c r="AH32">
        <v>38.846886999999995</v>
      </c>
      <c r="AI32">
        <v>12.610338</v>
      </c>
      <c r="AJ32">
        <v>0</v>
      </c>
      <c r="AK32">
        <v>13.020919999999998</v>
      </c>
      <c r="AL32">
        <v>21.247200000000007</v>
      </c>
      <c r="AM32">
        <v>1.3406171428571425</v>
      </c>
      <c r="AN32">
        <v>0</v>
      </c>
      <c r="AO32">
        <v>5.6006999999999998</v>
      </c>
      <c r="AP32">
        <v>1.301496</v>
      </c>
      <c r="AQ32">
        <v>0</v>
      </c>
      <c r="AR32">
        <v>12.338303999999997</v>
      </c>
      <c r="AS32">
        <v>8.2003391999999984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22.583447179223334</v>
      </c>
      <c r="BB32">
        <f t="shared" si="0"/>
        <v>670.16034132600271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27.46608461858191</v>
      </c>
      <c r="L33">
        <v>20.001511213201958</v>
      </c>
      <c r="M33">
        <v>0</v>
      </c>
      <c r="N33">
        <v>30.001640994223699</v>
      </c>
      <c r="O33">
        <v>50.373868647078481</v>
      </c>
      <c r="P33">
        <v>68.015137821961133</v>
      </c>
      <c r="Q33">
        <v>1.0035550299401199</v>
      </c>
      <c r="R33">
        <v>2.9972149253731342</v>
      </c>
      <c r="S33">
        <v>1.9959899856938483</v>
      </c>
      <c r="T33">
        <v>0</v>
      </c>
      <c r="U33">
        <v>278.87819973599755</v>
      </c>
      <c r="V33">
        <v>0</v>
      </c>
      <c r="W33">
        <v>11.328185912882299</v>
      </c>
      <c r="X33">
        <v>37.469665194346291</v>
      </c>
      <c r="Y33">
        <v>0</v>
      </c>
      <c r="Z33">
        <v>3.3293303999999999</v>
      </c>
      <c r="AA33">
        <v>10.835639999999998</v>
      </c>
      <c r="AB33">
        <v>10.035570480000001</v>
      </c>
      <c r="AC33">
        <v>7.3819532319999981</v>
      </c>
      <c r="AD33">
        <v>9.2942917999999999</v>
      </c>
      <c r="AE33">
        <v>12.556885223999998</v>
      </c>
      <c r="AF33">
        <v>0</v>
      </c>
      <c r="AG33">
        <v>0</v>
      </c>
      <c r="AH33">
        <v>38.846886999999995</v>
      </c>
      <c r="AI33">
        <v>12.610338</v>
      </c>
      <c r="AJ33">
        <v>0</v>
      </c>
      <c r="AK33">
        <v>13.020919999999998</v>
      </c>
      <c r="AL33">
        <v>20.155330000000003</v>
      </c>
      <c r="AM33">
        <v>1.3406171428571425</v>
      </c>
      <c r="AN33">
        <v>0</v>
      </c>
      <c r="AO33">
        <v>5.8994039999999996</v>
      </c>
      <c r="AP33">
        <v>1.301496</v>
      </c>
      <c r="AQ33">
        <v>0</v>
      </c>
      <c r="AR33">
        <v>12.338303999999997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22.708506731682036</v>
      </c>
      <c r="BB33">
        <f t="shared" si="0"/>
        <v>673.8714499084557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28.425427510268285</v>
      </c>
      <c r="L34">
        <v>20.001476668635561</v>
      </c>
      <c r="M34">
        <v>0</v>
      </c>
      <c r="N34">
        <v>30.001640994223699</v>
      </c>
      <c r="O34">
        <v>50.373868647078481</v>
      </c>
      <c r="P34">
        <v>68.015137821961133</v>
      </c>
      <c r="Q34">
        <v>1.0026874473462508</v>
      </c>
      <c r="R34">
        <v>4.3195492746051025</v>
      </c>
      <c r="S34">
        <v>1.9969591836734695</v>
      </c>
      <c r="T34">
        <v>0</v>
      </c>
      <c r="U34">
        <v>282.80430843053676</v>
      </c>
      <c r="V34">
        <v>0</v>
      </c>
      <c r="W34">
        <v>11.33014837410072</v>
      </c>
      <c r="X34">
        <v>37.470976948166438</v>
      </c>
      <c r="Y34">
        <v>0</v>
      </c>
      <c r="Z34">
        <v>3.3293303999999999</v>
      </c>
      <c r="AA34">
        <v>10.835639999999998</v>
      </c>
      <c r="AB34">
        <v>10.035570480000001</v>
      </c>
      <c r="AC34">
        <v>7.3819532319999981</v>
      </c>
      <c r="AD34">
        <v>9.2942917999999999</v>
      </c>
      <c r="AE34">
        <v>12.556885223999998</v>
      </c>
      <c r="AF34">
        <v>0</v>
      </c>
      <c r="AG34">
        <v>0</v>
      </c>
      <c r="AH34">
        <v>38.846886999999995</v>
      </c>
      <c r="AI34">
        <v>12.610338</v>
      </c>
      <c r="AJ34">
        <v>0</v>
      </c>
      <c r="AK34">
        <v>13.020919999999998</v>
      </c>
      <c r="AL34">
        <v>20.155330000000003</v>
      </c>
      <c r="AM34">
        <v>1.3406171428571425</v>
      </c>
      <c r="AN34">
        <v>0</v>
      </c>
      <c r="AO34">
        <v>5.8994039999999996</v>
      </c>
      <c r="AP34">
        <v>1.301496</v>
      </c>
      <c r="AQ34">
        <v>0</v>
      </c>
      <c r="AR34">
        <v>12.338303999999997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22.910989265788814</v>
      </c>
      <c r="BB34">
        <f t="shared" si="0"/>
        <v>679.88009459566445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28.427234926599095</v>
      </c>
      <c r="L35">
        <v>20.001476668635561</v>
      </c>
      <c r="M35">
        <v>0</v>
      </c>
      <c r="N35">
        <v>30.001640994223699</v>
      </c>
      <c r="O35">
        <v>50.373868647078481</v>
      </c>
      <c r="P35">
        <v>68.015137821961133</v>
      </c>
      <c r="Q35">
        <v>1.0034482758620691</v>
      </c>
      <c r="R35">
        <v>4.2584347958050595</v>
      </c>
      <c r="S35">
        <v>2.8418151802218112</v>
      </c>
      <c r="T35">
        <v>0</v>
      </c>
      <c r="U35">
        <v>289.47845241360397</v>
      </c>
      <c r="V35">
        <v>0</v>
      </c>
      <c r="W35">
        <v>11.33014837410072</v>
      </c>
      <c r="X35">
        <v>37.470976948166438</v>
      </c>
      <c r="Y35">
        <v>0</v>
      </c>
      <c r="Z35">
        <v>3.3293303999999999</v>
      </c>
      <c r="AA35">
        <v>10.835639999999998</v>
      </c>
      <c r="AB35">
        <v>10.035570480000001</v>
      </c>
      <c r="AC35">
        <v>7.3819532319999981</v>
      </c>
      <c r="AD35">
        <v>9.2942917999999999</v>
      </c>
      <c r="AE35">
        <v>12.556885223999998</v>
      </c>
      <c r="AF35">
        <v>0</v>
      </c>
      <c r="AG35">
        <v>0</v>
      </c>
      <c r="AH35">
        <v>38.846886999999995</v>
      </c>
      <c r="AI35">
        <v>12.610338</v>
      </c>
      <c r="AJ35">
        <v>0</v>
      </c>
      <c r="AK35">
        <v>13.020919999999998</v>
      </c>
      <c r="AL35">
        <v>20.155330000000003</v>
      </c>
      <c r="AM35">
        <v>1.3406171428571425</v>
      </c>
      <c r="AN35">
        <v>0</v>
      </c>
      <c r="AO35">
        <v>5.8994039999999996</v>
      </c>
      <c r="AP35">
        <v>2.765679</v>
      </c>
      <c r="AQ35">
        <v>0</v>
      </c>
      <c r="AR35">
        <v>12.338303999999997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23.201932891142324</v>
      </c>
      <c r="BB35">
        <f t="shared" si="0"/>
        <v>688.51378771597297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28.425427510268285</v>
      </c>
      <c r="L36">
        <v>20.001476668635561</v>
      </c>
      <c r="M36">
        <v>0</v>
      </c>
      <c r="N36">
        <v>30.001640994223699</v>
      </c>
      <c r="O36">
        <v>50.373868647078481</v>
      </c>
      <c r="P36">
        <v>68.015137821961133</v>
      </c>
      <c r="Q36">
        <v>1.0034482758620691</v>
      </c>
      <c r="R36">
        <v>4.2584347958050595</v>
      </c>
      <c r="S36">
        <v>2.8418151802218112</v>
      </c>
      <c r="T36">
        <v>0</v>
      </c>
      <c r="U36">
        <v>289.47845241360397</v>
      </c>
      <c r="V36">
        <v>0</v>
      </c>
      <c r="W36">
        <v>11.33014837410072</v>
      </c>
      <c r="X36">
        <v>37.470976948166438</v>
      </c>
      <c r="Y36">
        <v>0</v>
      </c>
      <c r="Z36">
        <v>3.3293303999999999</v>
      </c>
      <c r="AA36">
        <v>10.835639999999998</v>
      </c>
      <c r="AB36">
        <v>10.035570480000001</v>
      </c>
      <c r="AC36">
        <v>7.3819532319999981</v>
      </c>
      <c r="AD36">
        <v>9.2942917999999999</v>
      </c>
      <c r="AE36">
        <v>12.556885223999998</v>
      </c>
      <c r="AF36">
        <v>0</v>
      </c>
      <c r="AG36">
        <v>0</v>
      </c>
      <c r="AH36">
        <v>38.846886999999995</v>
      </c>
      <c r="AI36">
        <v>3.8801039999999998</v>
      </c>
      <c r="AJ36">
        <v>0</v>
      </c>
      <c r="AK36">
        <v>13.020919999999998</v>
      </c>
      <c r="AL36">
        <v>20.155330000000003</v>
      </c>
      <c r="AM36">
        <v>1.3406171428571425</v>
      </c>
      <c r="AN36">
        <v>0</v>
      </c>
      <c r="AO36">
        <v>5.8994039999999996</v>
      </c>
      <c r="AP36">
        <v>2.765679</v>
      </c>
      <c r="AQ36">
        <v>0</v>
      </c>
      <c r="AR36">
        <v>12.338303999999997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22.917268534419808</v>
      </c>
      <c r="BB36">
        <f t="shared" si="0"/>
        <v>680.06641065636461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28.427234926599095</v>
      </c>
      <c r="L37">
        <v>20.001476668635561</v>
      </c>
      <c r="M37">
        <v>0</v>
      </c>
      <c r="N37">
        <v>30.001640994223699</v>
      </c>
      <c r="O37">
        <v>50.373868647078481</v>
      </c>
      <c r="P37">
        <v>68.015137821961133</v>
      </c>
      <c r="Q37">
        <v>1.0034482758620691</v>
      </c>
      <c r="R37">
        <v>4.2584347958050595</v>
      </c>
      <c r="S37">
        <v>3.1108994637436762</v>
      </c>
      <c r="T37">
        <v>0</v>
      </c>
      <c r="U37">
        <v>289.47845241360397</v>
      </c>
      <c r="V37">
        <v>0</v>
      </c>
      <c r="W37">
        <v>11.154407021582733</v>
      </c>
      <c r="X37">
        <v>37.470976948166438</v>
      </c>
      <c r="Y37">
        <v>0</v>
      </c>
      <c r="Z37">
        <v>3.3293303999999999</v>
      </c>
      <c r="AA37">
        <v>10.835639999999998</v>
      </c>
      <c r="AB37">
        <v>10.035570480000001</v>
      </c>
      <c r="AC37">
        <v>7.3819532319999981</v>
      </c>
      <c r="AD37">
        <v>9.2942917999999999</v>
      </c>
      <c r="AE37">
        <v>12.556885223999998</v>
      </c>
      <c r="AF37">
        <v>0</v>
      </c>
      <c r="AG37">
        <v>0</v>
      </c>
      <c r="AH37">
        <v>38.846886999999995</v>
      </c>
      <c r="AI37">
        <v>3.8801039999999998</v>
      </c>
      <c r="AJ37">
        <v>0</v>
      </c>
      <c r="AK37">
        <v>13.020919999999998</v>
      </c>
      <c r="AL37">
        <v>20.155330000000003</v>
      </c>
      <c r="AM37">
        <v>1.3406171428571425</v>
      </c>
      <c r="AN37">
        <v>0</v>
      </c>
      <c r="AO37">
        <v>5.8994039999999996</v>
      </c>
      <c r="AP37">
        <v>2.765679</v>
      </c>
      <c r="AQ37">
        <v>0</v>
      </c>
      <c r="AR37">
        <v>12.338303999999997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22.920370446169354</v>
      </c>
      <c r="BB37">
        <f t="shared" si="0"/>
        <v>680.15845909194979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28.425427510268285</v>
      </c>
      <c r="L38">
        <v>20.001476668635561</v>
      </c>
      <c r="M38">
        <v>0</v>
      </c>
      <c r="N38">
        <v>30.001640994223699</v>
      </c>
      <c r="O38">
        <v>50.373868647078481</v>
      </c>
      <c r="P38">
        <v>68.015137821961133</v>
      </c>
      <c r="Q38">
        <v>1.0034482758620691</v>
      </c>
      <c r="R38">
        <v>4.2584347958050595</v>
      </c>
      <c r="S38">
        <v>3.1108994637436762</v>
      </c>
      <c r="T38">
        <v>0</v>
      </c>
      <c r="U38">
        <v>289.47845241360397</v>
      </c>
      <c r="V38">
        <v>0</v>
      </c>
      <c r="W38">
        <v>11.154407021582733</v>
      </c>
      <c r="X38">
        <v>37.470976948166438</v>
      </c>
      <c r="Y38">
        <v>0</v>
      </c>
      <c r="Z38">
        <v>3.3293303999999999</v>
      </c>
      <c r="AA38">
        <v>10.835639999999998</v>
      </c>
      <c r="AB38">
        <v>10.035570480000001</v>
      </c>
      <c r="AC38">
        <v>7.3819532319999981</v>
      </c>
      <c r="AD38">
        <v>9.2942917999999999</v>
      </c>
      <c r="AE38">
        <v>12.556885223999998</v>
      </c>
      <c r="AF38">
        <v>0</v>
      </c>
      <c r="AG38">
        <v>0</v>
      </c>
      <c r="AH38">
        <v>38.846886999999995</v>
      </c>
      <c r="AI38">
        <v>3.8801039999999998</v>
      </c>
      <c r="AJ38">
        <v>0</v>
      </c>
      <c r="AK38">
        <v>13.020919999999998</v>
      </c>
      <c r="AL38">
        <v>20.155330000000003</v>
      </c>
      <c r="AM38">
        <v>1.3406171428571425</v>
      </c>
      <c r="AN38">
        <v>0</v>
      </c>
      <c r="AO38">
        <v>5.8994039999999996</v>
      </c>
      <c r="AP38">
        <v>2.765679</v>
      </c>
      <c r="AQ38">
        <v>0</v>
      </c>
      <c r="AR38">
        <v>12.338303999999997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22.920311565446841</v>
      </c>
      <c r="BB38">
        <f t="shared" si="0"/>
        <v>680.15671055634164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28.416141200104903</v>
      </c>
      <c r="L39">
        <v>20.001476668635561</v>
      </c>
      <c r="M39">
        <v>0</v>
      </c>
      <c r="N39">
        <v>30.001640994223699</v>
      </c>
      <c r="O39">
        <v>50.373868647078481</v>
      </c>
      <c r="P39">
        <v>68.015137821961133</v>
      </c>
      <c r="Q39">
        <v>1.0034482758620691</v>
      </c>
      <c r="R39">
        <v>4.6110346598290599</v>
      </c>
      <c r="S39">
        <v>2.8737713820840947</v>
      </c>
      <c r="T39">
        <v>0</v>
      </c>
      <c r="U39">
        <v>289.47845241360397</v>
      </c>
      <c r="V39">
        <v>0</v>
      </c>
      <c r="W39">
        <v>10.812777857785777</v>
      </c>
      <c r="X39">
        <v>37.470976948166438</v>
      </c>
      <c r="Y39">
        <v>0</v>
      </c>
      <c r="Z39">
        <v>3.3293303999999999</v>
      </c>
      <c r="AA39">
        <v>10.835639999999998</v>
      </c>
      <c r="AB39">
        <v>10.035570480000001</v>
      </c>
      <c r="AC39">
        <v>7.3819532319999981</v>
      </c>
      <c r="AD39">
        <v>9.2942917999999999</v>
      </c>
      <c r="AE39">
        <v>12.556885223999998</v>
      </c>
      <c r="AF39">
        <v>0</v>
      </c>
      <c r="AG39">
        <v>0</v>
      </c>
      <c r="AH39">
        <v>38.846886999999995</v>
      </c>
      <c r="AI39">
        <v>3.8801039999999998</v>
      </c>
      <c r="AJ39">
        <v>0</v>
      </c>
      <c r="AK39">
        <v>13.020919999999998</v>
      </c>
      <c r="AL39">
        <v>20.155330000000003</v>
      </c>
      <c r="AM39">
        <v>1.3406171428571425</v>
      </c>
      <c r="AN39">
        <v>0</v>
      </c>
      <c r="AO39">
        <v>5.8994039999999996</v>
      </c>
      <c r="AP39">
        <v>2.928366</v>
      </c>
      <c r="AQ39">
        <v>0</v>
      </c>
      <c r="AR39">
        <v>12.338303999999997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22.917939727057583</v>
      </c>
      <c r="BB39">
        <f t="shared" si="0"/>
        <v>680.08632570313489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27.908917985227372</v>
      </c>
      <c r="L40">
        <v>20.001476668635561</v>
      </c>
      <c r="M40">
        <v>0</v>
      </c>
      <c r="N40">
        <v>30.001640994223699</v>
      </c>
      <c r="O40">
        <v>50.373868647078481</v>
      </c>
      <c r="P40">
        <v>68.015137821961133</v>
      </c>
      <c r="Q40">
        <v>1.0034482758620691</v>
      </c>
      <c r="R40">
        <v>3</v>
      </c>
      <c r="S40">
        <v>2</v>
      </c>
      <c r="T40">
        <v>0</v>
      </c>
      <c r="U40">
        <v>289.47845241360397</v>
      </c>
      <c r="V40">
        <v>0</v>
      </c>
      <c r="W40">
        <v>10.866691944306316</v>
      </c>
      <c r="X40">
        <v>37.470976948166438</v>
      </c>
      <c r="Y40">
        <v>0</v>
      </c>
      <c r="Z40">
        <v>3.3293303999999999</v>
      </c>
      <c r="AA40">
        <v>10.835639999999998</v>
      </c>
      <c r="AB40">
        <v>10.035570480000001</v>
      </c>
      <c r="AC40">
        <v>7.3819532319999981</v>
      </c>
      <c r="AD40">
        <v>9.2942917999999999</v>
      </c>
      <c r="AE40">
        <v>12.556885223999998</v>
      </c>
      <c r="AF40">
        <v>0</v>
      </c>
      <c r="AG40">
        <v>0</v>
      </c>
      <c r="AH40">
        <v>38.846886999999995</v>
      </c>
      <c r="AI40">
        <v>3.8801039999999998</v>
      </c>
      <c r="AJ40">
        <v>0</v>
      </c>
      <c r="AK40">
        <v>13.020919999999998</v>
      </c>
      <c r="AL40">
        <v>20.155330000000003</v>
      </c>
      <c r="AM40">
        <v>1.3406171428571425</v>
      </c>
      <c r="AN40">
        <v>0</v>
      </c>
      <c r="AO40">
        <v>5.8994039999999996</v>
      </c>
      <c r="AP40">
        <v>2.928366</v>
      </c>
      <c r="AQ40">
        <v>0</v>
      </c>
      <c r="AR40">
        <v>12.338303999999997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22.822157370254335</v>
      </c>
      <c r="BB40">
        <f t="shared" si="0"/>
        <v>677.24399288966788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28.416141200104903</v>
      </c>
      <c r="L41">
        <v>20.001476668635561</v>
      </c>
      <c r="M41">
        <v>0</v>
      </c>
      <c r="N41">
        <v>30.001640994223699</v>
      </c>
      <c r="O41">
        <v>50.373868647078481</v>
      </c>
      <c r="P41">
        <v>68.015137821961133</v>
      </c>
      <c r="Q41">
        <v>1.0034482758620691</v>
      </c>
      <c r="R41">
        <v>5.0986700391752589</v>
      </c>
      <c r="S41">
        <v>2</v>
      </c>
      <c r="T41">
        <v>0</v>
      </c>
      <c r="U41">
        <v>289.47845241360397</v>
      </c>
      <c r="V41">
        <v>0</v>
      </c>
      <c r="W41">
        <v>5</v>
      </c>
      <c r="X41">
        <v>17.997833198602407</v>
      </c>
      <c r="Y41">
        <v>0</v>
      </c>
      <c r="Z41">
        <v>1.6763999999999997</v>
      </c>
      <c r="AA41">
        <v>10.835639999999998</v>
      </c>
      <c r="AB41">
        <v>10.035570480000001</v>
      </c>
      <c r="AC41">
        <v>7.3819532319999981</v>
      </c>
      <c r="AD41">
        <v>9.2942917999999999</v>
      </c>
      <c r="AE41">
        <v>12.556885223999998</v>
      </c>
      <c r="AF41">
        <v>0</v>
      </c>
      <c r="AG41">
        <v>0</v>
      </c>
      <c r="AH41">
        <v>38.846886999999995</v>
      </c>
      <c r="AI41">
        <v>4.8501299999999992</v>
      </c>
      <c r="AJ41">
        <v>0</v>
      </c>
      <c r="AK41">
        <v>13.020919999999998</v>
      </c>
      <c r="AL41">
        <v>20.155330000000003</v>
      </c>
      <c r="AM41">
        <v>1.3406171428571425</v>
      </c>
      <c r="AN41">
        <v>0</v>
      </c>
      <c r="AO41">
        <v>5.8994039999999996</v>
      </c>
      <c r="AP41">
        <v>2.928366</v>
      </c>
      <c r="AQ41">
        <v>0</v>
      </c>
      <c r="AR41">
        <v>12.338303999999997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22.058767780025082</v>
      </c>
      <c r="BB41">
        <f t="shared" si="0"/>
        <v>654.59053564007968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28.404932782023259</v>
      </c>
      <c r="L42">
        <v>20.001476668635561</v>
      </c>
      <c r="M42">
        <v>0</v>
      </c>
      <c r="N42">
        <v>30.001640994223699</v>
      </c>
      <c r="O42">
        <v>50.373868647078481</v>
      </c>
      <c r="P42">
        <v>68.015137821961133</v>
      </c>
      <c r="Q42">
        <v>1.0034482758620691</v>
      </c>
      <c r="R42">
        <v>5.0986700391752589</v>
      </c>
      <c r="S42">
        <v>2</v>
      </c>
      <c r="T42">
        <v>0</v>
      </c>
      <c r="U42">
        <v>289.47845241360397</v>
      </c>
      <c r="V42">
        <v>0</v>
      </c>
      <c r="W42">
        <v>5</v>
      </c>
      <c r="X42">
        <v>17.997833198602407</v>
      </c>
      <c r="Y42">
        <v>0</v>
      </c>
      <c r="Z42">
        <v>1.6763999999999997</v>
      </c>
      <c r="AA42">
        <v>10.835639999999998</v>
      </c>
      <c r="AB42">
        <v>10.035570480000001</v>
      </c>
      <c r="AC42">
        <v>7.3819532319999981</v>
      </c>
      <c r="AD42">
        <v>9.2942917999999999</v>
      </c>
      <c r="AE42">
        <v>12.556885223999998</v>
      </c>
      <c r="AF42">
        <v>0</v>
      </c>
      <c r="AG42">
        <v>0</v>
      </c>
      <c r="AH42">
        <v>38.846886999999995</v>
      </c>
      <c r="AI42">
        <v>4.8501299999999992</v>
      </c>
      <c r="AJ42">
        <v>0</v>
      </c>
      <c r="AK42">
        <v>13.020919999999998</v>
      </c>
      <c r="AL42">
        <v>20.155330000000003</v>
      </c>
      <c r="AM42">
        <v>1.3406171428571425</v>
      </c>
      <c r="AN42">
        <v>0</v>
      </c>
      <c r="AO42">
        <v>5.8994039999999996</v>
      </c>
      <c r="AP42">
        <v>2.928366</v>
      </c>
      <c r="AQ42">
        <v>0</v>
      </c>
      <c r="AR42">
        <v>12.338303999999997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22.058402436689935</v>
      </c>
      <c r="BB42">
        <f t="shared" si="0"/>
        <v>654.57969256533318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28.416384407132238</v>
      </c>
      <c r="L43">
        <v>20.001476668635561</v>
      </c>
      <c r="M43">
        <v>0</v>
      </c>
      <c r="N43">
        <v>30.001640994223699</v>
      </c>
      <c r="O43">
        <v>50.373868647078481</v>
      </c>
      <c r="P43">
        <v>68.015137821961133</v>
      </c>
      <c r="Q43">
        <v>2.5111406485355645</v>
      </c>
      <c r="R43">
        <v>4.9417113113708835</v>
      </c>
      <c r="S43">
        <v>2.7815203411875586</v>
      </c>
      <c r="T43">
        <v>0</v>
      </c>
      <c r="U43">
        <v>289.47845241360397</v>
      </c>
      <c r="V43">
        <v>0</v>
      </c>
      <c r="W43">
        <v>5</v>
      </c>
      <c r="X43">
        <v>17.997833198602407</v>
      </c>
      <c r="Y43">
        <v>0</v>
      </c>
      <c r="Z43">
        <v>1.6646652</v>
      </c>
      <c r="AA43">
        <v>10.835639999999998</v>
      </c>
      <c r="AB43">
        <v>10.035570480000001</v>
      </c>
      <c r="AC43">
        <v>7.3819532319999981</v>
      </c>
      <c r="AD43">
        <v>9.2942917999999999</v>
      </c>
      <c r="AE43">
        <v>12.556885223999998</v>
      </c>
      <c r="AF43">
        <v>0</v>
      </c>
      <c r="AG43">
        <v>0</v>
      </c>
      <c r="AH43">
        <v>38.846886999999995</v>
      </c>
      <c r="AI43">
        <v>4.8501299999999992</v>
      </c>
      <c r="AJ43">
        <v>0</v>
      </c>
      <c r="AK43">
        <v>13.020919999999998</v>
      </c>
      <c r="AL43">
        <v>20.155330000000003</v>
      </c>
      <c r="AM43">
        <v>1.3406171428571425</v>
      </c>
      <c r="AN43">
        <v>0</v>
      </c>
      <c r="AO43">
        <v>5.8994039999999996</v>
      </c>
      <c r="AP43">
        <v>2.928366</v>
      </c>
      <c r="AQ43">
        <v>0</v>
      </c>
      <c r="AR43">
        <v>12.338303999999997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22.127904652639135</v>
      </c>
      <c r="BB43">
        <f t="shared" si="0"/>
        <v>656.64216116054968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28.415737225194505</v>
      </c>
      <c r="L44">
        <v>20.001476668635561</v>
      </c>
      <c r="M44">
        <v>0</v>
      </c>
      <c r="N44">
        <v>30.001640994223699</v>
      </c>
      <c r="O44">
        <v>50.373868647078481</v>
      </c>
      <c r="P44">
        <v>68.015137821961133</v>
      </c>
      <c r="Q44">
        <v>2.5111406485355645</v>
      </c>
      <c r="R44">
        <v>4.9417113113708835</v>
      </c>
      <c r="S44">
        <v>2.7815203411875586</v>
      </c>
      <c r="T44">
        <v>0</v>
      </c>
      <c r="U44">
        <v>289.47845241360397</v>
      </c>
      <c r="V44">
        <v>0</v>
      </c>
      <c r="W44">
        <v>5</v>
      </c>
      <c r="X44">
        <v>17.997833198602407</v>
      </c>
      <c r="Y44">
        <v>0</v>
      </c>
      <c r="Z44">
        <v>1.6646652</v>
      </c>
      <c r="AA44">
        <v>10.835639999999998</v>
      </c>
      <c r="AB44">
        <v>10.035570480000001</v>
      </c>
      <c r="AC44">
        <v>7.3819532319999981</v>
      </c>
      <c r="AD44">
        <v>9.2942917999999999</v>
      </c>
      <c r="AE44">
        <v>12.556885223999998</v>
      </c>
      <c r="AF44">
        <v>0</v>
      </c>
      <c r="AG44">
        <v>0</v>
      </c>
      <c r="AH44">
        <v>38.846886999999995</v>
      </c>
      <c r="AI44">
        <v>4.8501299999999992</v>
      </c>
      <c r="AJ44">
        <v>0</v>
      </c>
      <c r="AK44">
        <v>13.020919999999998</v>
      </c>
      <c r="AL44">
        <v>20.155330000000003</v>
      </c>
      <c r="AM44">
        <v>1.3406171428571425</v>
      </c>
      <c r="AN44">
        <v>0</v>
      </c>
      <c r="AO44">
        <v>5.8994039999999996</v>
      </c>
      <c r="AP44">
        <v>2.928366</v>
      </c>
      <c r="AQ44">
        <v>0</v>
      </c>
      <c r="AR44">
        <v>12.338303999999997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22.127883497831068</v>
      </c>
      <c r="BB44">
        <f t="shared" si="0"/>
        <v>656.64153513342001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24.995868119155503</v>
      </c>
      <c r="L45">
        <v>20.001476668635561</v>
      </c>
      <c r="M45">
        <v>0</v>
      </c>
      <c r="N45">
        <v>30.001640994223699</v>
      </c>
      <c r="O45">
        <v>50.373868647078481</v>
      </c>
      <c r="P45">
        <v>68.015137821961133</v>
      </c>
      <c r="Q45">
        <v>2.5111406485355645</v>
      </c>
      <c r="R45">
        <v>4.3452394555353901</v>
      </c>
      <c r="S45">
        <v>3.0184971051259772</v>
      </c>
      <c r="T45">
        <v>0</v>
      </c>
      <c r="U45">
        <v>289.47845241360397</v>
      </c>
      <c r="V45">
        <v>0</v>
      </c>
      <c r="W45">
        <v>4.9939058255897075</v>
      </c>
      <c r="X45">
        <v>17.997833198602407</v>
      </c>
      <c r="Y45">
        <v>0</v>
      </c>
      <c r="Z45">
        <v>1.6646652</v>
      </c>
      <c r="AA45">
        <v>10.835639999999998</v>
      </c>
      <c r="AB45">
        <v>10.035570480000001</v>
      </c>
      <c r="AC45">
        <v>7.3819532319999981</v>
      </c>
      <c r="AD45">
        <v>9.2942917999999999</v>
      </c>
      <c r="AE45">
        <v>12.556885223999998</v>
      </c>
      <c r="AF45">
        <v>0</v>
      </c>
      <c r="AG45">
        <v>0</v>
      </c>
      <c r="AH45">
        <v>38.846886999999995</v>
      </c>
      <c r="AI45">
        <v>4.8501299999999992</v>
      </c>
      <c r="AJ45">
        <v>0</v>
      </c>
      <c r="AK45">
        <v>13.020919999999998</v>
      </c>
      <c r="AL45">
        <v>20.155330000000003</v>
      </c>
      <c r="AM45">
        <v>1.3406171428571425</v>
      </c>
      <c r="AN45">
        <v>0</v>
      </c>
      <c r="AO45">
        <v>5.8994039999999996</v>
      </c>
      <c r="AP45">
        <v>3.0910529999999996</v>
      </c>
      <c r="AQ45">
        <v>0</v>
      </c>
      <c r="AR45">
        <v>12.338303999999997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22.009781556700887</v>
      </c>
      <c r="BB45">
        <f t="shared" si="0"/>
        <v>653.13686570220375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24.995868119155503</v>
      </c>
      <c r="L46">
        <v>20.002350612209703</v>
      </c>
      <c r="M46">
        <v>0</v>
      </c>
      <c r="N46">
        <v>30.001640994223699</v>
      </c>
      <c r="O46">
        <v>50.373868647078481</v>
      </c>
      <c r="P46">
        <v>68.015137821961133</v>
      </c>
      <c r="Q46">
        <v>1.0029417419884965</v>
      </c>
      <c r="R46">
        <v>2.9983758924821498</v>
      </c>
      <c r="S46">
        <v>1.9966599203715991</v>
      </c>
      <c r="T46">
        <v>0</v>
      </c>
      <c r="U46">
        <v>289.47845241360397</v>
      </c>
      <c r="V46">
        <v>0</v>
      </c>
      <c r="W46">
        <v>4.9939058255897075</v>
      </c>
      <c r="X46">
        <v>17.997833198602407</v>
      </c>
      <c r="Y46">
        <v>0</v>
      </c>
      <c r="Z46">
        <v>1.6646652</v>
      </c>
      <c r="AA46">
        <v>10.835639999999998</v>
      </c>
      <c r="AB46">
        <v>10.035570480000001</v>
      </c>
      <c r="AC46">
        <v>7.3819532319999981</v>
      </c>
      <c r="AD46">
        <v>9.2942917999999999</v>
      </c>
      <c r="AE46">
        <v>12.556885223999998</v>
      </c>
      <c r="AF46">
        <v>0</v>
      </c>
      <c r="AG46">
        <v>0</v>
      </c>
      <c r="AH46">
        <v>38.846886999999995</v>
      </c>
      <c r="AI46">
        <v>4.8501299999999992</v>
      </c>
      <c r="AJ46">
        <v>0</v>
      </c>
      <c r="AK46">
        <v>13.020919999999998</v>
      </c>
      <c r="AL46">
        <v>20.155330000000003</v>
      </c>
      <c r="AM46">
        <v>1.3406171428571425</v>
      </c>
      <c r="AN46">
        <v>0</v>
      </c>
      <c r="AO46">
        <v>5.8994039999999996</v>
      </c>
      <c r="AP46">
        <v>3.0910529999999996</v>
      </c>
      <c r="AQ46">
        <v>0</v>
      </c>
      <c r="AR46">
        <v>12.338303999999997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21.883422999954909</v>
      </c>
      <c r="BB46">
        <f t="shared" si="0"/>
        <v>649.38719854816929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25.004430005906674</v>
      </c>
      <c r="L47">
        <v>20.001348254011056</v>
      </c>
      <c r="M47">
        <v>0</v>
      </c>
      <c r="N47">
        <v>29.999959798633583</v>
      </c>
      <c r="O47">
        <v>50.373868647078481</v>
      </c>
      <c r="P47">
        <v>68.019228293606403</v>
      </c>
      <c r="Q47">
        <v>3.0086020235602096</v>
      </c>
      <c r="R47">
        <v>5.1572071547073781</v>
      </c>
      <c r="S47">
        <v>3.4104969461538457</v>
      </c>
      <c r="T47">
        <v>0</v>
      </c>
      <c r="U47">
        <v>289.47845241360397</v>
      </c>
      <c r="V47">
        <v>0</v>
      </c>
      <c r="W47">
        <v>5</v>
      </c>
      <c r="X47">
        <v>17.996692164564809</v>
      </c>
      <c r="Y47">
        <v>0</v>
      </c>
      <c r="Z47">
        <v>1.6646652</v>
      </c>
      <c r="AA47">
        <v>10.835639999999998</v>
      </c>
      <c r="AB47">
        <v>10.035570480000001</v>
      </c>
      <c r="AC47">
        <v>7.3819532319999981</v>
      </c>
      <c r="AD47">
        <v>9.2942917999999999</v>
      </c>
      <c r="AE47">
        <v>12.556885223999998</v>
      </c>
      <c r="AF47">
        <v>0</v>
      </c>
      <c r="AG47">
        <v>0</v>
      </c>
      <c r="AH47">
        <v>38.846886999999995</v>
      </c>
      <c r="AI47">
        <v>4.8501299999999992</v>
      </c>
      <c r="AJ47">
        <v>0</v>
      </c>
      <c r="AK47">
        <v>13.020919999999998</v>
      </c>
      <c r="AL47">
        <v>20.155330000000003</v>
      </c>
      <c r="AM47">
        <v>1.3406171428571425</v>
      </c>
      <c r="AN47">
        <v>0</v>
      </c>
      <c r="AO47">
        <v>5.8994039999999996</v>
      </c>
      <c r="AP47">
        <v>3.0910529999999996</v>
      </c>
      <c r="AQ47">
        <v>0</v>
      </c>
      <c r="AR47">
        <v>12.338303999999997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22.065762541962748</v>
      </c>
      <c r="BB47">
        <f t="shared" si="0"/>
        <v>654.79810952072091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25.004430005906674</v>
      </c>
      <c r="L48">
        <v>20.001348254011056</v>
      </c>
      <c r="M48">
        <v>0</v>
      </c>
      <c r="N48">
        <v>30.001640994223699</v>
      </c>
      <c r="O48">
        <v>50.373868647078481</v>
      </c>
      <c r="P48">
        <v>68.019228293606403</v>
      </c>
      <c r="Q48">
        <v>3.0086020235602096</v>
      </c>
      <c r="R48">
        <v>5.1572071547073781</v>
      </c>
      <c r="S48">
        <v>3.4104969461538457</v>
      </c>
      <c r="T48">
        <v>0</v>
      </c>
      <c r="U48">
        <v>289.47845241360397</v>
      </c>
      <c r="V48">
        <v>0</v>
      </c>
      <c r="W48">
        <v>5</v>
      </c>
      <c r="X48">
        <v>17.996692164564809</v>
      </c>
      <c r="Y48">
        <v>0</v>
      </c>
      <c r="Z48">
        <v>1.6646652</v>
      </c>
      <c r="AA48">
        <v>10.835639999999998</v>
      </c>
      <c r="AB48">
        <v>10.035570480000001</v>
      </c>
      <c r="AC48">
        <v>7.3819532319999981</v>
      </c>
      <c r="AD48">
        <v>9.2942917999999999</v>
      </c>
      <c r="AE48">
        <v>12.556885223999998</v>
      </c>
      <c r="AF48">
        <v>0</v>
      </c>
      <c r="AG48">
        <v>0</v>
      </c>
      <c r="AH48">
        <v>38.846886999999995</v>
      </c>
      <c r="AI48">
        <v>4.8501299999999992</v>
      </c>
      <c r="AJ48">
        <v>0</v>
      </c>
      <c r="AK48">
        <v>13.020919999999998</v>
      </c>
      <c r="AL48">
        <v>20.155330000000003</v>
      </c>
      <c r="AM48">
        <v>1.3406171428571425</v>
      </c>
      <c r="AN48">
        <v>0</v>
      </c>
      <c r="AO48">
        <v>5.8994039999999996</v>
      </c>
      <c r="AP48">
        <v>3.0910529999999996</v>
      </c>
      <c r="AQ48">
        <v>0</v>
      </c>
      <c r="AR48">
        <v>12.338303999999997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22.065817341982253</v>
      </c>
      <c r="BB48">
        <f t="shared" si="0"/>
        <v>654.79973591629152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28.386567049785633</v>
      </c>
      <c r="L49">
        <v>22.896237219128587</v>
      </c>
      <c r="M49">
        <v>0</v>
      </c>
      <c r="N49">
        <v>30.001640994223699</v>
      </c>
      <c r="O49">
        <v>50.373868647078481</v>
      </c>
      <c r="P49">
        <v>68.015137821961133</v>
      </c>
      <c r="Q49">
        <v>3.0083724738219897</v>
      </c>
      <c r="R49">
        <v>5.1490501865443434</v>
      </c>
      <c r="S49">
        <v>3.4077904384615385</v>
      </c>
      <c r="T49">
        <v>0</v>
      </c>
      <c r="U49">
        <v>289.47845241360397</v>
      </c>
      <c r="V49">
        <v>0</v>
      </c>
      <c r="W49">
        <v>4.8897312198483807</v>
      </c>
      <c r="X49">
        <v>17.571780147662018</v>
      </c>
      <c r="Y49">
        <v>0</v>
      </c>
      <c r="Z49">
        <v>1.6646652</v>
      </c>
      <c r="AA49">
        <v>10.835639999999998</v>
      </c>
      <c r="AB49">
        <v>10.035570480000001</v>
      </c>
      <c r="AC49">
        <v>7.3819532319999981</v>
      </c>
      <c r="AD49">
        <v>9.2942917999999999</v>
      </c>
      <c r="AE49">
        <v>12.556885223999998</v>
      </c>
      <c r="AF49">
        <v>0</v>
      </c>
      <c r="AG49">
        <v>0</v>
      </c>
      <c r="AH49">
        <v>38.846886999999995</v>
      </c>
      <c r="AI49">
        <v>4.8501299999999992</v>
      </c>
      <c r="AJ49">
        <v>0</v>
      </c>
      <c r="AK49">
        <v>13.020919999999998</v>
      </c>
      <c r="AL49">
        <v>20.155330000000003</v>
      </c>
      <c r="AM49">
        <v>1.3406171428571425</v>
      </c>
      <c r="AN49">
        <v>0</v>
      </c>
      <c r="AO49">
        <v>5.8994039999999996</v>
      </c>
      <c r="AP49">
        <v>2.928366</v>
      </c>
      <c r="AQ49">
        <v>0</v>
      </c>
      <c r="AR49">
        <v>12.338303999999997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22.247202926551385</v>
      </c>
      <c r="BB49">
        <f t="shared" si="0"/>
        <v>660.18232504642572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28.384793165981279</v>
      </c>
      <c r="L50">
        <v>22.896237219128587</v>
      </c>
      <c r="M50">
        <v>0</v>
      </c>
      <c r="N50">
        <v>30.001640994223699</v>
      </c>
      <c r="O50">
        <v>50.373868647078481</v>
      </c>
      <c r="P50">
        <v>68.015843355310196</v>
      </c>
      <c r="Q50">
        <v>3.0083724738219897</v>
      </c>
      <c r="R50">
        <v>5.1490501865443434</v>
      </c>
      <c r="S50">
        <v>3.4077904384615385</v>
      </c>
      <c r="T50">
        <v>0</v>
      </c>
      <c r="U50">
        <v>289.47845241360397</v>
      </c>
      <c r="V50">
        <v>0</v>
      </c>
      <c r="W50">
        <v>4.8897312198483807</v>
      </c>
      <c r="X50">
        <v>17.571780147662018</v>
      </c>
      <c r="Y50">
        <v>0</v>
      </c>
      <c r="Z50">
        <v>1.6646652</v>
      </c>
      <c r="AA50">
        <v>10.835639999999998</v>
      </c>
      <c r="AB50">
        <v>10.035570480000001</v>
      </c>
      <c r="AC50">
        <v>7.3819532319999981</v>
      </c>
      <c r="AD50">
        <v>9.2942917999999999</v>
      </c>
      <c r="AE50">
        <v>12.556885223999998</v>
      </c>
      <c r="AF50">
        <v>0</v>
      </c>
      <c r="AG50">
        <v>0</v>
      </c>
      <c r="AH50">
        <v>38.846886999999995</v>
      </c>
      <c r="AI50">
        <v>4.8501299999999992</v>
      </c>
      <c r="AJ50">
        <v>0</v>
      </c>
      <c r="AK50">
        <v>13.020919999999998</v>
      </c>
      <c r="AL50">
        <v>21.247200000000007</v>
      </c>
      <c r="AM50">
        <v>1.3406171428571425</v>
      </c>
      <c r="AN50">
        <v>0</v>
      </c>
      <c r="AO50">
        <v>5.8994039999999996</v>
      </c>
      <c r="AP50">
        <v>2.928366</v>
      </c>
      <c r="AQ50">
        <v>0</v>
      </c>
      <c r="AR50">
        <v>12.338303999999997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22.282762883380631</v>
      </c>
      <c r="BB50">
        <f t="shared" si="0"/>
        <v>661.23756673914102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28.386567049785633</v>
      </c>
      <c r="L51">
        <v>22.896237219128587</v>
      </c>
      <c r="M51">
        <v>0</v>
      </c>
      <c r="N51">
        <v>30.001640994223699</v>
      </c>
      <c r="O51">
        <v>50.373868647078481</v>
      </c>
      <c r="P51">
        <v>68.019228293606403</v>
      </c>
      <c r="Q51">
        <v>3.0384486165803111</v>
      </c>
      <c r="R51">
        <v>5.3963608116788322</v>
      </c>
      <c r="S51">
        <v>3.5267969434102753</v>
      </c>
      <c r="T51">
        <v>0</v>
      </c>
      <c r="U51">
        <v>289.47845241360397</v>
      </c>
      <c r="V51">
        <v>0</v>
      </c>
      <c r="W51">
        <v>4.8382520547945207</v>
      </c>
      <c r="X51">
        <v>17.407483977672108</v>
      </c>
      <c r="Y51">
        <v>0</v>
      </c>
      <c r="Z51">
        <v>1.6646652</v>
      </c>
      <c r="AA51">
        <v>10.835639999999998</v>
      </c>
      <c r="AB51">
        <v>10.035570480000001</v>
      </c>
      <c r="AC51">
        <v>7.3819532319999981</v>
      </c>
      <c r="AD51">
        <v>9.2942917999999999</v>
      </c>
      <c r="AE51">
        <v>12.556885223999998</v>
      </c>
      <c r="AF51">
        <v>0</v>
      </c>
      <c r="AG51">
        <v>0</v>
      </c>
      <c r="AH51">
        <v>38.846886999999995</v>
      </c>
      <c r="AI51">
        <v>4.8501299999999992</v>
      </c>
      <c r="AJ51">
        <v>0</v>
      </c>
      <c r="AK51">
        <v>13.020919999999998</v>
      </c>
      <c r="AL51">
        <v>21.247200000000007</v>
      </c>
      <c r="AM51">
        <v>1.3406171428571425</v>
      </c>
      <c r="AN51">
        <v>0</v>
      </c>
      <c r="AO51">
        <v>5.8994039999999996</v>
      </c>
      <c r="AP51">
        <v>2.928366</v>
      </c>
      <c r="AQ51">
        <v>0</v>
      </c>
      <c r="AR51">
        <v>12.338303999999997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22.288819129498929</v>
      </c>
      <c r="BB51">
        <f t="shared" si="0"/>
        <v>661.41728725292114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28.384793165981279</v>
      </c>
      <c r="L52">
        <v>22.896237219128587</v>
      </c>
      <c r="M52">
        <v>0</v>
      </c>
      <c r="N52">
        <v>30.001640994223699</v>
      </c>
      <c r="O52">
        <v>50.373868647078481</v>
      </c>
      <c r="P52">
        <v>68.015137821961133</v>
      </c>
      <c r="Q52">
        <v>3.0384486165803111</v>
      </c>
      <c r="R52">
        <v>5.3963608116788322</v>
      </c>
      <c r="S52">
        <v>3.5267969434102753</v>
      </c>
      <c r="T52">
        <v>0</v>
      </c>
      <c r="U52">
        <v>289.47845241360397</v>
      </c>
      <c r="V52">
        <v>0</v>
      </c>
      <c r="W52">
        <v>4.8382520547945207</v>
      </c>
      <c r="X52">
        <v>17.407483977672108</v>
      </c>
      <c r="Y52">
        <v>0</v>
      </c>
      <c r="Z52">
        <v>1.6646652</v>
      </c>
      <c r="AA52">
        <v>10.835639999999998</v>
      </c>
      <c r="AB52">
        <v>10.035570480000001</v>
      </c>
      <c r="AC52">
        <v>7.3819532319999981</v>
      </c>
      <c r="AD52">
        <v>9.2942917999999999</v>
      </c>
      <c r="AE52">
        <v>12.556885223999998</v>
      </c>
      <c r="AF52">
        <v>0</v>
      </c>
      <c r="AG52">
        <v>0</v>
      </c>
      <c r="AH52">
        <v>38.846886999999995</v>
      </c>
      <c r="AI52">
        <v>4.8501299999999992</v>
      </c>
      <c r="AJ52">
        <v>0</v>
      </c>
      <c r="AK52">
        <v>13.020919999999998</v>
      </c>
      <c r="AL52">
        <v>21.247200000000007</v>
      </c>
      <c r="AM52">
        <v>1.3406171428571425</v>
      </c>
      <c r="AN52">
        <v>0</v>
      </c>
      <c r="AO52">
        <v>5.8994039999999996</v>
      </c>
      <c r="AP52">
        <v>2.928366</v>
      </c>
      <c r="AQ52">
        <v>0</v>
      </c>
      <c r="AR52">
        <v>12.338303999999997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22.288628365420859</v>
      </c>
      <c r="BB52">
        <f t="shared" si="0"/>
        <v>661.4116136615495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28.386567049785633</v>
      </c>
      <c r="L53">
        <v>22.896237219128587</v>
      </c>
      <c r="M53">
        <v>0</v>
      </c>
      <c r="N53">
        <v>30.001640994223699</v>
      </c>
      <c r="O53">
        <v>50.373868647078481</v>
      </c>
      <c r="P53">
        <v>68.015137821961133</v>
      </c>
      <c r="Q53">
        <v>3.0384486165803111</v>
      </c>
      <c r="R53">
        <v>5.3963608116788322</v>
      </c>
      <c r="S53">
        <v>3.5267969434102753</v>
      </c>
      <c r="T53">
        <v>0</v>
      </c>
      <c r="U53">
        <v>289.47845241360397</v>
      </c>
      <c r="V53">
        <v>0</v>
      </c>
      <c r="W53">
        <v>4.8382520547945207</v>
      </c>
      <c r="X53">
        <v>17.407483977672108</v>
      </c>
      <c r="Y53">
        <v>0</v>
      </c>
      <c r="Z53">
        <v>1.6646652</v>
      </c>
      <c r="AA53">
        <v>10.835639999999998</v>
      </c>
      <c r="AB53">
        <v>10.035570480000001</v>
      </c>
      <c r="AC53">
        <v>7.3819532319999981</v>
      </c>
      <c r="AD53">
        <v>9.2942917999999999</v>
      </c>
      <c r="AE53">
        <v>12.556885223999998</v>
      </c>
      <c r="AF53">
        <v>0</v>
      </c>
      <c r="AG53">
        <v>0</v>
      </c>
      <c r="AH53">
        <v>38.846886999999995</v>
      </c>
      <c r="AI53">
        <v>4.8501299999999992</v>
      </c>
      <c r="AJ53">
        <v>0</v>
      </c>
      <c r="AK53">
        <v>13.020919999999998</v>
      </c>
      <c r="AL53">
        <v>21.247200000000007</v>
      </c>
      <c r="AM53">
        <v>1.3406171428571425</v>
      </c>
      <c r="AN53">
        <v>0</v>
      </c>
      <c r="AO53">
        <v>5.8994039999999996</v>
      </c>
      <c r="AP53">
        <v>2.928366</v>
      </c>
      <c r="AQ53">
        <v>0</v>
      </c>
      <c r="AR53">
        <v>12.338303999999997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22.288686029258468</v>
      </c>
      <c r="BB53">
        <f t="shared" si="0"/>
        <v>661.41332988151635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28.384793165981279</v>
      </c>
      <c r="L54">
        <v>22.896237219128587</v>
      </c>
      <c r="M54">
        <v>0</v>
      </c>
      <c r="N54">
        <v>30.001640994223699</v>
      </c>
      <c r="O54">
        <v>50.373868647078481</v>
      </c>
      <c r="P54">
        <v>68.015137821961133</v>
      </c>
      <c r="Q54">
        <v>3.0384486165803111</v>
      </c>
      <c r="R54">
        <v>5.3963608116788322</v>
      </c>
      <c r="S54">
        <v>3.5267969434102753</v>
      </c>
      <c r="T54">
        <v>0</v>
      </c>
      <c r="U54">
        <v>289.47845241360397</v>
      </c>
      <c r="V54">
        <v>0</v>
      </c>
      <c r="W54">
        <v>4.8382520547945207</v>
      </c>
      <c r="X54">
        <v>17.407483977672108</v>
      </c>
      <c r="Y54">
        <v>0</v>
      </c>
      <c r="Z54">
        <v>1.6646652</v>
      </c>
      <c r="AA54">
        <v>10.835639999999998</v>
      </c>
      <c r="AB54">
        <v>10.035570480000001</v>
      </c>
      <c r="AC54">
        <v>7.3819532319999981</v>
      </c>
      <c r="AD54">
        <v>9.2942917999999999</v>
      </c>
      <c r="AE54">
        <v>12.556885223999998</v>
      </c>
      <c r="AF54">
        <v>0</v>
      </c>
      <c r="AG54">
        <v>0</v>
      </c>
      <c r="AH54">
        <v>38.846886999999995</v>
      </c>
      <c r="AI54">
        <v>4.8501299999999992</v>
      </c>
      <c r="AJ54">
        <v>0</v>
      </c>
      <c r="AK54">
        <v>13.020919999999998</v>
      </c>
      <c r="AL54">
        <v>21.247200000000007</v>
      </c>
      <c r="AM54">
        <v>1.3406171428571425</v>
      </c>
      <c r="AN54">
        <v>0</v>
      </c>
      <c r="AO54">
        <v>5.8994039999999996</v>
      </c>
      <c r="AP54">
        <v>2.928366</v>
      </c>
      <c r="AQ54">
        <v>0</v>
      </c>
      <c r="AR54">
        <v>12.338303999999997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22.288628365420859</v>
      </c>
      <c r="BB54">
        <f t="shared" si="0"/>
        <v>661.4116136615495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28.415183506686475</v>
      </c>
      <c r="L55">
        <v>22.896237219128587</v>
      </c>
      <c r="M55">
        <v>0</v>
      </c>
      <c r="N55">
        <v>30.001640994223699</v>
      </c>
      <c r="O55">
        <v>50.373868647078481</v>
      </c>
      <c r="P55">
        <v>68.019228293606403</v>
      </c>
      <c r="Q55">
        <v>3.039104172860847</v>
      </c>
      <c r="R55">
        <v>5.883045373940206</v>
      </c>
      <c r="S55">
        <v>3.6773016188436833</v>
      </c>
      <c r="T55">
        <v>0</v>
      </c>
      <c r="U55">
        <v>289.47845241360397</v>
      </c>
      <c r="V55">
        <v>0</v>
      </c>
      <c r="W55">
        <v>4.8373109243697474</v>
      </c>
      <c r="X55">
        <v>17.407483977672111</v>
      </c>
      <c r="Y55">
        <v>0</v>
      </c>
      <c r="Z55">
        <v>1.6646652</v>
      </c>
      <c r="AA55">
        <v>10.835639999999998</v>
      </c>
      <c r="AB55">
        <v>10.035570480000001</v>
      </c>
      <c r="AC55">
        <v>7.3819532319999981</v>
      </c>
      <c r="AD55">
        <v>9.2942917999999999</v>
      </c>
      <c r="AE55">
        <v>12.556885223999998</v>
      </c>
      <c r="AF55">
        <v>0</v>
      </c>
      <c r="AG55">
        <v>0</v>
      </c>
      <c r="AH55">
        <v>38.846886999999995</v>
      </c>
      <c r="AI55">
        <v>4.8501299999999992</v>
      </c>
      <c r="AJ55">
        <v>0</v>
      </c>
      <c r="AK55">
        <v>13.020919999999998</v>
      </c>
      <c r="AL55">
        <v>21.247200000000007</v>
      </c>
      <c r="AM55">
        <v>1.3406171428571425</v>
      </c>
      <c r="AN55">
        <v>0</v>
      </c>
      <c r="AO55">
        <v>5.5260239999999996</v>
      </c>
      <c r="AP55">
        <v>2.928366</v>
      </c>
      <c r="AQ55">
        <v>0</v>
      </c>
      <c r="AR55">
        <v>12.338303999999997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22.29834280096031</v>
      </c>
      <c r="BB55">
        <f t="shared" si="0"/>
        <v>661.69990370191113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28.41590981765734</v>
      </c>
      <c r="L56">
        <v>22.896237219128587</v>
      </c>
      <c r="M56">
        <v>0</v>
      </c>
      <c r="N56">
        <v>30.001640994223699</v>
      </c>
      <c r="O56">
        <v>50.373868647078481</v>
      </c>
      <c r="P56">
        <v>68.019228293606403</v>
      </c>
      <c r="Q56">
        <v>3.039104172860847</v>
      </c>
      <c r="R56">
        <v>5.883045373940206</v>
      </c>
      <c r="S56">
        <v>3.6773016188436833</v>
      </c>
      <c r="T56">
        <v>0</v>
      </c>
      <c r="U56">
        <v>289.47845241360397</v>
      </c>
      <c r="V56">
        <v>0</v>
      </c>
      <c r="W56">
        <v>4.8373109243697474</v>
      </c>
      <c r="X56">
        <v>17.407483977672111</v>
      </c>
      <c r="Y56">
        <v>0</v>
      </c>
      <c r="Z56">
        <v>1.6646652</v>
      </c>
      <c r="AA56">
        <v>10.835639999999998</v>
      </c>
      <c r="AB56">
        <v>10.035570480000001</v>
      </c>
      <c r="AC56">
        <v>7.3819532319999981</v>
      </c>
      <c r="AD56">
        <v>9.2942917999999999</v>
      </c>
      <c r="AE56">
        <v>12.556885223999998</v>
      </c>
      <c r="AF56">
        <v>0</v>
      </c>
      <c r="AG56">
        <v>0</v>
      </c>
      <c r="AH56">
        <v>38.846886999999995</v>
      </c>
      <c r="AI56">
        <v>4.8501299999999992</v>
      </c>
      <c r="AJ56">
        <v>0</v>
      </c>
      <c r="AK56">
        <v>13.020919999999998</v>
      </c>
      <c r="AL56">
        <v>20.155330000000003</v>
      </c>
      <c r="AM56">
        <v>1.3406171428571425</v>
      </c>
      <c r="AN56">
        <v>0</v>
      </c>
      <c r="AO56">
        <v>5.5260239999999996</v>
      </c>
      <c r="AP56">
        <v>2.928366</v>
      </c>
      <c r="AQ56">
        <v>0</v>
      </c>
      <c r="AR56">
        <v>12.338303999999997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22.262771733299179</v>
      </c>
      <c r="BB56">
        <f t="shared" si="0"/>
        <v>660.64433108054322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28.415183506686475</v>
      </c>
      <c r="L57">
        <v>22.896237219128587</v>
      </c>
      <c r="M57">
        <v>0</v>
      </c>
      <c r="N57">
        <v>30.001640994223699</v>
      </c>
      <c r="O57">
        <v>50.373868647078481</v>
      </c>
      <c r="P57">
        <v>68.019228293606403</v>
      </c>
      <c r="Q57">
        <v>3.039104172860847</v>
      </c>
      <c r="R57">
        <v>5.883045373940206</v>
      </c>
      <c r="S57">
        <v>3.6773016188436833</v>
      </c>
      <c r="T57">
        <v>0</v>
      </c>
      <c r="U57">
        <v>289.47845241360397</v>
      </c>
      <c r="V57">
        <v>0</v>
      </c>
      <c r="W57">
        <v>4.8373109243697474</v>
      </c>
      <c r="X57">
        <v>17.407483977672108</v>
      </c>
      <c r="Y57">
        <v>0</v>
      </c>
      <c r="Z57">
        <v>1.6646652</v>
      </c>
      <c r="AA57">
        <v>10.835639999999998</v>
      </c>
      <c r="AB57">
        <v>10.035570480000001</v>
      </c>
      <c r="AC57">
        <v>7.3819532319999981</v>
      </c>
      <c r="AD57">
        <v>9.2942917999999999</v>
      </c>
      <c r="AE57">
        <v>12.556885223999998</v>
      </c>
      <c r="AF57">
        <v>0</v>
      </c>
      <c r="AG57">
        <v>0</v>
      </c>
      <c r="AH57">
        <v>38.846886999999995</v>
      </c>
      <c r="AI57">
        <v>4.8501299999999992</v>
      </c>
      <c r="AJ57">
        <v>0</v>
      </c>
      <c r="AK57">
        <v>13.020919999999998</v>
      </c>
      <c r="AL57">
        <v>20.155330000000003</v>
      </c>
      <c r="AM57">
        <v>1.3406171428571425</v>
      </c>
      <c r="AN57">
        <v>0</v>
      </c>
      <c r="AO57">
        <v>5.5260239999999996</v>
      </c>
      <c r="AP57">
        <v>2.928366</v>
      </c>
      <c r="AQ57">
        <v>0</v>
      </c>
      <c r="AR57">
        <v>12.338303999999997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22.262747950702124</v>
      </c>
      <c r="BB57">
        <f t="shared" si="0"/>
        <v>660.64362855216939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28.41590981765734</v>
      </c>
      <c r="L58">
        <v>22.896237219128587</v>
      </c>
      <c r="M58">
        <v>0</v>
      </c>
      <c r="N58">
        <v>30.001640994223699</v>
      </c>
      <c r="O58">
        <v>50.373868647078481</v>
      </c>
      <c r="P58">
        <v>68.019228293606403</v>
      </c>
      <c r="Q58">
        <v>3.0385673684210528</v>
      </c>
      <c r="R58">
        <v>5.883045373940206</v>
      </c>
      <c r="S58">
        <v>3.6773016188436833</v>
      </c>
      <c r="T58">
        <v>0</v>
      </c>
      <c r="U58">
        <v>289.47845241360397</v>
      </c>
      <c r="V58">
        <v>0</v>
      </c>
      <c r="W58">
        <v>4.8373109243697474</v>
      </c>
      <c r="X58">
        <v>17.407483977672108</v>
      </c>
      <c r="Y58">
        <v>0</v>
      </c>
      <c r="Z58">
        <v>1.6646652</v>
      </c>
      <c r="AA58">
        <v>10.835639999999998</v>
      </c>
      <c r="AB58">
        <v>10.035570480000001</v>
      </c>
      <c r="AC58">
        <v>7.3819532319999981</v>
      </c>
      <c r="AD58">
        <v>9.2942917999999999</v>
      </c>
      <c r="AE58">
        <v>12.556885223999998</v>
      </c>
      <c r="AF58">
        <v>0</v>
      </c>
      <c r="AG58">
        <v>0</v>
      </c>
      <c r="AH58">
        <v>38.846886999999995</v>
      </c>
      <c r="AI58">
        <v>4.8501299999999992</v>
      </c>
      <c r="AJ58">
        <v>0</v>
      </c>
      <c r="AK58">
        <v>13.020919999999998</v>
      </c>
      <c r="AL58">
        <v>20.155330000000003</v>
      </c>
      <c r="AM58">
        <v>1.3406171428571425</v>
      </c>
      <c r="AN58">
        <v>0</v>
      </c>
      <c r="AO58">
        <v>5.5260239999999996</v>
      </c>
      <c r="AP58">
        <v>2.928366</v>
      </c>
      <c r="AQ58">
        <v>0</v>
      </c>
      <c r="AR58">
        <v>12.338303999999997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22.26275423597971</v>
      </c>
      <c r="BB58">
        <f t="shared" si="0"/>
        <v>660.64381177342284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28.415183506686475</v>
      </c>
      <c r="L59">
        <v>22.896237219128587</v>
      </c>
      <c r="M59">
        <v>0</v>
      </c>
      <c r="N59">
        <v>30.001640994223699</v>
      </c>
      <c r="O59">
        <v>50.373868647078481</v>
      </c>
      <c r="P59">
        <v>68.019228293606403</v>
      </c>
      <c r="Q59">
        <v>2.9989930096237964</v>
      </c>
      <c r="R59">
        <v>5.883045373940206</v>
      </c>
      <c r="S59">
        <v>3.5673968644067795</v>
      </c>
      <c r="T59">
        <v>0</v>
      </c>
      <c r="U59">
        <v>289.47845241360397</v>
      </c>
      <c r="V59">
        <v>0</v>
      </c>
      <c r="W59">
        <v>5</v>
      </c>
      <c r="X59">
        <v>16.994004548273729</v>
      </c>
      <c r="Y59">
        <v>0</v>
      </c>
      <c r="Z59">
        <v>1.6646652</v>
      </c>
      <c r="AA59">
        <v>10.835639999999998</v>
      </c>
      <c r="AB59">
        <v>10.035570480000001</v>
      </c>
      <c r="AC59">
        <v>7.3819532319999981</v>
      </c>
      <c r="AD59">
        <v>9.2942917999999999</v>
      </c>
      <c r="AE59">
        <v>12.556885223999998</v>
      </c>
      <c r="AF59">
        <v>0</v>
      </c>
      <c r="AG59">
        <v>0</v>
      </c>
      <c r="AH59">
        <v>38.846886999999995</v>
      </c>
      <c r="AI59">
        <v>4.8501299999999992</v>
      </c>
      <c r="AJ59">
        <v>0</v>
      </c>
      <c r="AK59">
        <v>13.020919999999998</v>
      </c>
      <c r="AL59">
        <v>20.155330000000003</v>
      </c>
      <c r="AM59">
        <v>1.3406171428571425</v>
      </c>
      <c r="AN59">
        <v>0</v>
      </c>
      <c r="AO59">
        <v>5.5260239999999996</v>
      </c>
      <c r="AP59">
        <v>2.765679</v>
      </c>
      <c r="AQ59">
        <v>0</v>
      </c>
      <c r="AR59">
        <v>12.338303999999997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22.244378284750791</v>
      </c>
      <c r="BB59">
        <f t="shared" si="0"/>
        <v>660.09850494667864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28.41590981765734</v>
      </c>
      <c r="L60">
        <v>22.896237219128587</v>
      </c>
      <c r="M60">
        <v>0</v>
      </c>
      <c r="N60">
        <v>30.001640994223699</v>
      </c>
      <c r="O60">
        <v>50.373868647078481</v>
      </c>
      <c r="P60">
        <v>68.019228293606403</v>
      </c>
      <c r="Q60">
        <v>2.9989930096237964</v>
      </c>
      <c r="R60">
        <v>5.8927943118040096</v>
      </c>
      <c r="S60">
        <v>3.5673968644067795</v>
      </c>
      <c r="T60">
        <v>0</v>
      </c>
      <c r="U60">
        <v>289.47845241360397</v>
      </c>
      <c r="V60">
        <v>0</v>
      </c>
      <c r="W60">
        <v>5.0018190226876094</v>
      </c>
      <c r="X60">
        <v>17.005643670173811</v>
      </c>
      <c r="Y60">
        <v>0</v>
      </c>
      <c r="Z60">
        <v>1.6646652</v>
      </c>
      <c r="AA60">
        <v>10.835639999999998</v>
      </c>
      <c r="AB60">
        <v>10.035570480000001</v>
      </c>
      <c r="AC60">
        <v>7.3819532319999981</v>
      </c>
      <c r="AD60">
        <v>9.2942917999999999</v>
      </c>
      <c r="AE60">
        <v>12.556885223999998</v>
      </c>
      <c r="AF60">
        <v>0</v>
      </c>
      <c r="AG60">
        <v>0</v>
      </c>
      <c r="AH60">
        <v>38.846886999999995</v>
      </c>
      <c r="AI60">
        <v>4.8501299999999992</v>
      </c>
      <c r="AJ60">
        <v>0</v>
      </c>
      <c r="AK60">
        <v>13.020919999999998</v>
      </c>
      <c r="AL60">
        <v>20.155330000000003</v>
      </c>
      <c r="AM60">
        <v>1.3406171428571425</v>
      </c>
      <c r="AN60">
        <v>0</v>
      </c>
      <c r="AO60">
        <v>5.5260239999999996</v>
      </c>
      <c r="AP60">
        <v>2.765679</v>
      </c>
      <c r="AQ60">
        <v>0</v>
      </c>
      <c r="AR60">
        <v>12.338303999999997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22.245158425464087</v>
      </c>
      <c r="BB60">
        <f t="shared" si="0"/>
        <v>660.12165819938764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28.42405959975531</v>
      </c>
      <c r="L61">
        <v>22.917093668947349</v>
      </c>
      <c r="M61">
        <v>0</v>
      </c>
      <c r="N61">
        <v>30.001640994223699</v>
      </c>
      <c r="O61">
        <v>50.373868647078481</v>
      </c>
      <c r="P61">
        <v>68.019228293606403</v>
      </c>
      <c r="Q61">
        <v>3.0069739694055944</v>
      </c>
      <c r="R61">
        <v>5.8929976837416485</v>
      </c>
      <c r="S61">
        <v>3.5659812260677466</v>
      </c>
      <c r="T61">
        <v>0</v>
      </c>
      <c r="U61">
        <v>289.47845241360397</v>
      </c>
      <c r="V61">
        <v>0</v>
      </c>
      <c r="W61">
        <v>5</v>
      </c>
      <c r="X61">
        <v>17.004001333777925</v>
      </c>
      <c r="Y61">
        <v>0</v>
      </c>
      <c r="Z61">
        <v>1.6646652</v>
      </c>
      <c r="AA61">
        <v>10.835639999999998</v>
      </c>
      <c r="AB61">
        <v>10.035570480000001</v>
      </c>
      <c r="AC61">
        <v>7.3819532319999981</v>
      </c>
      <c r="AD61">
        <v>9.2942917999999999</v>
      </c>
      <c r="AE61">
        <v>12.556885223999998</v>
      </c>
      <c r="AF61">
        <v>0</v>
      </c>
      <c r="AG61">
        <v>0</v>
      </c>
      <c r="AH61">
        <v>38.846886999999995</v>
      </c>
      <c r="AI61">
        <v>3.8801039999999998</v>
      </c>
      <c r="AJ61">
        <v>0</v>
      </c>
      <c r="AK61">
        <v>13.020919999999998</v>
      </c>
      <c r="AL61">
        <v>20.155330000000003</v>
      </c>
      <c r="AM61">
        <v>1.3406171428571425</v>
      </c>
      <c r="AN61">
        <v>0</v>
      </c>
      <c r="AO61">
        <v>5.5260239999999996</v>
      </c>
      <c r="AP61">
        <v>1.464183</v>
      </c>
      <c r="AQ61">
        <v>0</v>
      </c>
      <c r="AR61">
        <v>12.338303999999997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22.172160651774181</v>
      </c>
      <c r="BB61">
        <f t="shared" si="0"/>
        <v>657.95544753929119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28.417030029280657</v>
      </c>
      <c r="L62">
        <v>22.917093668947349</v>
      </c>
      <c r="M62">
        <v>0</v>
      </c>
      <c r="N62">
        <v>30.001640994223699</v>
      </c>
      <c r="O62">
        <v>50.373868647078481</v>
      </c>
      <c r="P62">
        <v>68.019228293606403</v>
      </c>
      <c r="Q62">
        <v>3.0069739694055944</v>
      </c>
      <c r="R62">
        <v>5.8929976837416485</v>
      </c>
      <c r="S62">
        <v>3.5659812260677466</v>
      </c>
      <c r="T62">
        <v>0</v>
      </c>
      <c r="U62">
        <v>289.47845241360397</v>
      </c>
      <c r="V62">
        <v>0</v>
      </c>
      <c r="W62">
        <v>5</v>
      </c>
      <c r="X62">
        <v>17.004001333777925</v>
      </c>
      <c r="Y62">
        <v>0</v>
      </c>
      <c r="Z62">
        <v>1.6646652</v>
      </c>
      <c r="AA62">
        <v>10.835639999999998</v>
      </c>
      <c r="AB62">
        <v>10.035570480000001</v>
      </c>
      <c r="AC62">
        <v>7.3819532319999981</v>
      </c>
      <c r="AD62">
        <v>9.2942917999999999</v>
      </c>
      <c r="AE62">
        <v>12.556885223999998</v>
      </c>
      <c r="AF62">
        <v>0</v>
      </c>
      <c r="AG62">
        <v>0</v>
      </c>
      <c r="AH62">
        <v>38.846886999999995</v>
      </c>
      <c r="AI62">
        <v>3.8801039999999998</v>
      </c>
      <c r="AJ62">
        <v>0</v>
      </c>
      <c r="AK62">
        <v>13.020919999999998</v>
      </c>
      <c r="AL62">
        <v>20.155330000000003</v>
      </c>
      <c r="AM62">
        <v>1.3406171428571425</v>
      </c>
      <c r="AN62">
        <v>0</v>
      </c>
      <c r="AO62">
        <v>5.5260239999999996</v>
      </c>
      <c r="AP62">
        <v>1.464183</v>
      </c>
      <c r="AQ62">
        <v>0</v>
      </c>
      <c r="AR62">
        <v>12.338303999999997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22.17193155952906</v>
      </c>
      <c r="BB62">
        <f t="shared" si="0"/>
        <v>657.94864706106171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28.42405959975531</v>
      </c>
      <c r="L63">
        <v>22.917093668947349</v>
      </c>
      <c r="M63">
        <v>0</v>
      </c>
      <c r="N63">
        <v>30.001640994223699</v>
      </c>
      <c r="O63">
        <v>50.373868647078481</v>
      </c>
      <c r="P63">
        <v>68.019228293606403</v>
      </c>
      <c r="Q63">
        <v>3.0069739694055944</v>
      </c>
      <c r="R63">
        <v>5.8929976837416485</v>
      </c>
      <c r="S63">
        <v>3.5659812260677466</v>
      </c>
      <c r="T63">
        <v>0</v>
      </c>
      <c r="U63">
        <v>289.47845241360397</v>
      </c>
      <c r="V63">
        <v>0</v>
      </c>
      <c r="W63">
        <v>5</v>
      </c>
      <c r="X63">
        <v>17.004001333777925</v>
      </c>
      <c r="Y63">
        <v>0</v>
      </c>
      <c r="Z63">
        <v>1.6646652</v>
      </c>
      <c r="AA63">
        <v>10.835639999999998</v>
      </c>
      <c r="AB63">
        <v>10.035570480000001</v>
      </c>
      <c r="AC63">
        <v>7.3819532319999981</v>
      </c>
      <c r="AD63">
        <v>9.2942917999999999</v>
      </c>
      <c r="AE63">
        <v>12.556885223999998</v>
      </c>
      <c r="AF63">
        <v>0</v>
      </c>
      <c r="AG63">
        <v>0</v>
      </c>
      <c r="AH63">
        <v>38.846886999999995</v>
      </c>
      <c r="AI63">
        <v>3.8801039999999998</v>
      </c>
      <c r="AJ63">
        <v>0</v>
      </c>
      <c r="AK63">
        <v>13.020919999999998</v>
      </c>
      <c r="AL63">
        <v>20.155330000000003</v>
      </c>
      <c r="AM63">
        <v>1.3406171428571425</v>
      </c>
      <c r="AN63">
        <v>0</v>
      </c>
      <c r="AO63">
        <v>5.5260239999999996</v>
      </c>
      <c r="AP63">
        <v>1.464183</v>
      </c>
      <c r="AQ63">
        <v>0</v>
      </c>
      <c r="AR63">
        <v>12.338303999999997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22.172160651774181</v>
      </c>
      <c r="BB63">
        <f t="shared" si="0"/>
        <v>657.95544753929119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28.417030029280657</v>
      </c>
      <c r="L64">
        <v>22.917093668947349</v>
      </c>
      <c r="M64">
        <v>0</v>
      </c>
      <c r="N64">
        <v>30.001640994223699</v>
      </c>
      <c r="O64">
        <v>50.373868647078481</v>
      </c>
      <c r="P64">
        <v>68.019228293606403</v>
      </c>
      <c r="Q64">
        <v>1.0029542097488919</v>
      </c>
      <c r="R64">
        <v>5.8929976837416485</v>
      </c>
      <c r="S64">
        <v>3.5659812260677466</v>
      </c>
      <c r="T64">
        <v>0</v>
      </c>
      <c r="U64">
        <v>289.47845241360397</v>
      </c>
      <c r="V64">
        <v>0</v>
      </c>
      <c r="W64">
        <v>5</v>
      </c>
      <c r="X64">
        <v>17.004001333777925</v>
      </c>
      <c r="Y64">
        <v>0</v>
      </c>
      <c r="Z64">
        <v>1.6646652</v>
      </c>
      <c r="AA64">
        <v>10.835639999999998</v>
      </c>
      <c r="AB64">
        <v>10.035570480000001</v>
      </c>
      <c r="AC64">
        <v>7.3819532319999981</v>
      </c>
      <c r="AD64">
        <v>9.2942917999999999</v>
      </c>
      <c r="AE64">
        <v>12.556885223999998</v>
      </c>
      <c r="AF64">
        <v>0</v>
      </c>
      <c r="AG64">
        <v>0</v>
      </c>
      <c r="AH64">
        <v>38.846886999999995</v>
      </c>
      <c r="AI64">
        <v>3.8801039999999998</v>
      </c>
      <c r="AJ64">
        <v>0</v>
      </c>
      <c r="AK64">
        <v>13.020919999999998</v>
      </c>
      <c r="AL64">
        <v>20.155330000000003</v>
      </c>
      <c r="AM64">
        <v>1.3406171428571425</v>
      </c>
      <c r="AN64">
        <v>0</v>
      </c>
      <c r="AO64">
        <v>5.5260239999999996</v>
      </c>
      <c r="AP64">
        <v>1.464183</v>
      </c>
      <c r="AQ64">
        <v>0</v>
      </c>
      <c r="AR64">
        <v>12.338303999999997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22.106600548585053</v>
      </c>
      <c r="BB64">
        <f t="shared" si="0"/>
        <v>656.00995831234889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28.425960510221906</v>
      </c>
      <c r="L65">
        <v>23.279156774952401</v>
      </c>
      <c r="M65">
        <v>0</v>
      </c>
      <c r="N65">
        <v>30.001640994223699</v>
      </c>
      <c r="O65">
        <v>50.373868647078481</v>
      </c>
      <c r="P65">
        <v>68.019228293606403</v>
      </c>
      <c r="Q65">
        <v>1.0029542097488919</v>
      </c>
      <c r="R65">
        <v>5.8929976837416485</v>
      </c>
      <c r="S65">
        <v>3.5659812260677466</v>
      </c>
      <c r="T65">
        <v>0</v>
      </c>
      <c r="U65">
        <v>292.41439858810753</v>
      </c>
      <c r="V65">
        <v>0</v>
      </c>
      <c r="W65">
        <v>5</v>
      </c>
      <c r="X65">
        <v>17.004001333777925</v>
      </c>
      <c r="Y65">
        <v>0</v>
      </c>
      <c r="Z65">
        <v>1.6646652</v>
      </c>
      <c r="AA65">
        <v>10.835639999999998</v>
      </c>
      <c r="AB65">
        <v>10.035570480000001</v>
      </c>
      <c r="AC65">
        <v>7.3819532319999981</v>
      </c>
      <c r="AD65">
        <v>9.2942917999999999</v>
      </c>
      <c r="AE65">
        <v>12.556885223999998</v>
      </c>
      <c r="AF65">
        <v>0</v>
      </c>
      <c r="AG65">
        <v>0</v>
      </c>
      <c r="AH65">
        <v>38.846886999999995</v>
      </c>
      <c r="AI65">
        <v>3.8801039999999998</v>
      </c>
      <c r="AJ65">
        <v>0</v>
      </c>
      <c r="AK65">
        <v>13.020919999999998</v>
      </c>
      <c r="AL65">
        <v>20.155330000000003</v>
      </c>
      <c r="AM65">
        <v>1.3406171428571425</v>
      </c>
      <c r="AN65">
        <v>0</v>
      </c>
      <c r="AO65">
        <v>4.3312079999999993</v>
      </c>
      <c r="AP65">
        <v>2.928366</v>
      </c>
      <c r="AQ65">
        <v>0</v>
      </c>
      <c r="AR65">
        <v>12.338303999999997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22.223187406726463</v>
      </c>
      <c r="BB65">
        <f t="shared" si="0"/>
        <v>659.46967821565738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28.426789165574487</v>
      </c>
      <c r="L66">
        <v>23.279156774952401</v>
      </c>
      <c r="M66">
        <v>0</v>
      </c>
      <c r="N66">
        <v>30.001640994223699</v>
      </c>
      <c r="O66">
        <v>50.373868647078481</v>
      </c>
      <c r="P66">
        <v>68.019228293606403</v>
      </c>
      <c r="Q66">
        <v>1.0029542097488919</v>
      </c>
      <c r="R66">
        <v>5.8929976837416485</v>
      </c>
      <c r="S66">
        <v>3.5659812260677466</v>
      </c>
      <c r="T66">
        <v>0</v>
      </c>
      <c r="U66">
        <v>292.41439858810753</v>
      </c>
      <c r="V66">
        <v>0</v>
      </c>
      <c r="W66">
        <v>5</v>
      </c>
      <c r="X66">
        <v>17.004001333777925</v>
      </c>
      <c r="Y66">
        <v>0</v>
      </c>
      <c r="Z66">
        <v>1.6646652</v>
      </c>
      <c r="AA66">
        <v>10.835639999999998</v>
      </c>
      <c r="AB66">
        <v>10.035570480000001</v>
      </c>
      <c r="AC66">
        <v>7.3819532319999981</v>
      </c>
      <c r="AD66">
        <v>9.2942917999999999</v>
      </c>
      <c r="AE66">
        <v>12.556885223999998</v>
      </c>
      <c r="AF66">
        <v>0</v>
      </c>
      <c r="AG66">
        <v>0</v>
      </c>
      <c r="AH66">
        <v>38.846886999999995</v>
      </c>
      <c r="AI66">
        <v>3.8801039999999998</v>
      </c>
      <c r="AJ66">
        <v>0</v>
      </c>
      <c r="AK66">
        <v>13.020919999999998</v>
      </c>
      <c r="AL66">
        <v>20.155330000000003</v>
      </c>
      <c r="AM66">
        <v>1.3406171428571425</v>
      </c>
      <c r="AN66">
        <v>0</v>
      </c>
      <c r="AO66">
        <v>4.3312079999999993</v>
      </c>
      <c r="AP66">
        <v>2.928366</v>
      </c>
      <c r="AQ66">
        <v>0</v>
      </c>
      <c r="AR66">
        <v>12.338303999999997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22.223214312478451</v>
      </c>
      <c r="BB66">
        <f t="shared" si="0"/>
        <v>659.47047996525782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28.415379722027968</v>
      </c>
      <c r="L67">
        <v>22.917093668947349</v>
      </c>
      <c r="M67">
        <v>0</v>
      </c>
      <c r="N67">
        <v>30.001640994223699</v>
      </c>
      <c r="O67">
        <v>50.373868647078481</v>
      </c>
      <c r="P67">
        <v>68.019228293606403</v>
      </c>
      <c r="Q67">
        <v>2.9985588976377953</v>
      </c>
      <c r="R67">
        <v>5.8070510212381388</v>
      </c>
      <c r="S67">
        <v>3.4940592436090219</v>
      </c>
      <c r="T67">
        <v>0</v>
      </c>
      <c r="U67">
        <v>292.41439858810753</v>
      </c>
      <c r="V67">
        <v>0</v>
      </c>
      <c r="W67">
        <v>5</v>
      </c>
      <c r="X67">
        <v>17.004001333777925</v>
      </c>
      <c r="Y67">
        <v>0</v>
      </c>
      <c r="Z67">
        <v>1.6646652</v>
      </c>
      <c r="AA67">
        <v>10.835639999999998</v>
      </c>
      <c r="AB67">
        <v>10.035570480000001</v>
      </c>
      <c r="AC67">
        <v>7.3819532319999981</v>
      </c>
      <c r="AD67">
        <v>9.2942917999999999</v>
      </c>
      <c r="AE67">
        <v>12.556885223999998</v>
      </c>
      <c r="AF67">
        <v>0</v>
      </c>
      <c r="AG67">
        <v>0</v>
      </c>
      <c r="AH67">
        <v>38.846886999999995</v>
      </c>
      <c r="AI67">
        <v>3.8801039999999998</v>
      </c>
      <c r="AJ67">
        <v>0</v>
      </c>
      <c r="AK67">
        <v>13.020919999999998</v>
      </c>
      <c r="AL67">
        <v>20.155330000000003</v>
      </c>
      <c r="AM67">
        <v>1.3406171428571425</v>
      </c>
      <c r="AN67">
        <v>0</v>
      </c>
      <c r="AO67">
        <v>4.3312079999999993</v>
      </c>
      <c r="AP67">
        <v>2.928366</v>
      </c>
      <c r="AQ67">
        <v>0</v>
      </c>
      <c r="AR67">
        <v>12.338303999999997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22.270949364691408</v>
      </c>
      <c r="BB67">
        <f t="shared" si="0"/>
        <v>660.88700840642002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28.416199357111637</v>
      </c>
      <c r="L68">
        <v>22.917093668947349</v>
      </c>
      <c r="M68">
        <v>0</v>
      </c>
      <c r="N68">
        <v>30.001640994223699</v>
      </c>
      <c r="O68">
        <v>50.373868647078481</v>
      </c>
      <c r="P68">
        <v>68.015137821961133</v>
      </c>
      <c r="Q68">
        <v>2.9985588976377953</v>
      </c>
      <c r="R68">
        <v>5.8070510212381388</v>
      </c>
      <c r="S68">
        <v>3.4940592436090219</v>
      </c>
      <c r="T68">
        <v>0</v>
      </c>
      <c r="U68">
        <v>292.41439858810753</v>
      </c>
      <c r="V68">
        <v>0</v>
      </c>
      <c r="W68">
        <v>5</v>
      </c>
      <c r="X68">
        <v>17.004001333777925</v>
      </c>
      <c r="Y68">
        <v>0</v>
      </c>
      <c r="Z68">
        <v>1.6646652</v>
      </c>
      <c r="AA68">
        <v>10.835639999999998</v>
      </c>
      <c r="AB68">
        <v>10.035570480000001</v>
      </c>
      <c r="AC68">
        <v>7.3819532319999981</v>
      </c>
      <c r="AD68">
        <v>9.2942917999999999</v>
      </c>
      <c r="AE68">
        <v>12.556885223999998</v>
      </c>
      <c r="AF68">
        <v>0</v>
      </c>
      <c r="AG68">
        <v>0</v>
      </c>
      <c r="AH68">
        <v>38.846886999999995</v>
      </c>
      <c r="AI68">
        <v>3.8801039999999998</v>
      </c>
      <c r="AJ68">
        <v>0</v>
      </c>
      <c r="AK68">
        <v>13.020919999999998</v>
      </c>
      <c r="AL68">
        <v>20.155330000000003</v>
      </c>
      <c r="AM68">
        <v>1.3406171428571425</v>
      </c>
      <c r="AN68">
        <v>0</v>
      </c>
      <c r="AO68">
        <v>4.3312079999999993</v>
      </c>
      <c r="AP68">
        <v>2.928366</v>
      </c>
      <c r="AQ68">
        <v>0</v>
      </c>
      <c r="AR68">
        <v>12.338303999999997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22.270842933512188</v>
      </c>
      <c r="BB68">
        <f t="shared" ref="BB68:BB99" si="1">SUM(B68:AZ68)-BA68</f>
        <v>660.88384400103769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28.406160095479585</v>
      </c>
      <c r="L69">
        <v>22.617060813648965</v>
      </c>
      <c r="M69">
        <v>0</v>
      </c>
      <c r="N69">
        <v>30.001640994223699</v>
      </c>
      <c r="O69">
        <v>50.373868647078481</v>
      </c>
      <c r="P69">
        <v>68.015137821961133</v>
      </c>
      <c r="Q69">
        <v>1.0029417419884965</v>
      </c>
      <c r="R69">
        <v>2.9983758924821498</v>
      </c>
      <c r="S69">
        <v>1.9966599203715991</v>
      </c>
      <c r="T69">
        <v>0</v>
      </c>
      <c r="U69">
        <v>292.41439858810753</v>
      </c>
      <c r="V69">
        <v>0</v>
      </c>
      <c r="W69">
        <v>5</v>
      </c>
      <c r="X69">
        <v>17.004001333777925</v>
      </c>
      <c r="Y69">
        <v>0</v>
      </c>
      <c r="Z69">
        <v>1.6646652</v>
      </c>
      <c r="AA69">
        <v>10.835639999999998</v>
      </c>
      <c r="AB69">
        <v>10.035570480000001</v>
      </c>
      <c r="AC69">
        <v>7.3819532319999981</v>
      </c>
      <c r="AD69">
        <v>9.2942917999999999</v>
      </c>
      <c r="AE69">
        <v>12.556885223999998</v>
      </c>
      <c r="AF69">
        <v>0</v>
      </c>
      <c r="AG69">
        <v>0</v>
      </c>
      <c r="AH69">
        <v>38.846886999999995</v>
      </c>
      <c r="AI69">
        <v>0.64668399999999993</v>
      </c>
      <c r="AJ69">
        <v>0</v>
      </c>
      <c r="AK69">
        <v>13.020919999999998</v>
      </c>
      <c r="AL69">
        <v>20.155330000000003</v>
      </c>
      <c r="AM69">
        <v>1.3406171428571425</v>
      </c>
      <c r="AN69">
        <v>0</v>
      </c>
      <c r="AO69">
        <v>4.3312079999999993</v>
      </c>
      <c r="AP69">
        <v>2.928366</v>
      </c>
      <c r="AQ69">
        <v>0</v>
      </c>
      <c r="AR69">
        <v>12.338303999999997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21.949889979488763</v>
      </c>
      <c r="BB69">
        <f t="shared" si="1"/>
        <v>651.35961323048809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28.40697566002099</v>
      </c>
      <c r="L70">
        <v>22.617060813648965</v>
      </c>
      <c r="M70">
        <v>0</v>
      </c>
      <c r="N70">
        <v>30.001640994223699</v>
      </c>
      <c r="O70">
        <v>50.373868647078481</v>
      </c>
      <c r="P70">
        <v>68.015137821961133</v>
      </c>
      <c r="Q70">
        <v>1.0029417419884965</v>
      </c>
      <c r="R70">
        <v>2.9983758924821498</v>
      </c>
      <c r="S70">
        <v>1.9966599203715991</v>
      </c>
      <c r="T70">
        <v>0</v>
      </c>
      <c r="U70">
        <v>292.41439858810753</v>
      </c>
      <c r="V70">
        <v>0</v>
      </c>
      <c r="W70">
        <v>5</v>
      </c>
      <c r="X70">
        <v>17.004001333777925</v>
      </c>
      <c r="Y70">
        <v>0</v>
      </c>
      <c r="Z70">
        <v>1.6646652</v>
      </c>
      <c r="AA70">
        <v>10.835639999999998</v>
      </c>
      <c r="AB70">
        <v>10.035570480000001</v>
      </c>
      <c r="AC70">
        <v>7.3819532319999981</v>
      </c>
      <c r="AD70">
        <v>9.2942917999999999</v>
      </c>
      <c r="AE70">
        <v>12.556885223999998</v>
      </c>
      <c r="AF70">
        <v>0</v>
      </c>
      <c r="AG70">
        <v>0</v>
      </c>
      <c r="AH70">
        <v>38.846886999999995</v>
      </c>
      <c r="AI70">
        <v>0.64668399999999993</v>
      </c>
      <c r="AJ70">
        <v>0</v>
      </c>
      <c r="AK70">
        <v>13.020919999999998</v>
      </c>
      <c r="AL70">
        <v>20.155330000000003</v>
      </c>
      <c r="AM70">
        <v>1.3406171428571425</v>
      </c>
      <c r="AN70">
        <v>0</v>
      </c>
      <c r="AO70">
        <v>4.3312079999999993</v>
      </c>
      <c r="AP70">
        <v>2.928366</v>
      </c>
      <c r="AQ70">
        <v>0</v>
      </c>
      <c r="AR70">
        <v>12.338303999999997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21.949916408740268</v>
      </c>
      <c r="BB70">
        <f t="shared" si="1"/>
        <v>651.36040236577799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28.105632685202973</v>
      </c>
      <c r="L71">
        <v>23.113566220620655</v>
      </c>
      <c r="M71">
        <v>0</v>
      </c>
      <c r="N71">
        <v>30.001640994223699</v>
      </c>
      <c r="O71">
        <v>50.373868647078481</v>
      </c>
      <c r="P71">
        <v>68.015137821961133</v>
      </c>
      <c r="Q71">
        <v>1.0035550299401199</v>
      </c>
      <c r="R71">
        <v>2.9972149253731342</v>
      </c>
      <c r="S71">
        <v>1.9959899856938483</v>
      </c>
      <c r="T71">
        <v>0</v>
      </c>
      <c r="U71">
        <v>292.41439858810753</v>
      </c>
      <c r="V71">
        <v>0</v>
      </c>
      <c r="W71">
        <v>11.328805509641874</v>
      </c>
      <c r="X71">
        <v>37.470244111646885</v>
      </c>
      <c r="Y71">
        <v>0</v>
      </c>
      <c r="Z71">
        <v>1.6646652</v>
      </c>
      <c r="AA71">
        <v>10.835639999999998</v>
      </c>
      <c r="AB71">
        <v>10.035570480000001</v>
      </c>
      <c r="AC71">
        <v>7.3819532319999981</v>
      </c>
      <c r="AD71">
        <v>9.2942917999999999</v>
      </c>
      <c r="AE71">
        <v>12.556885223999998</v>
      </c>
      <c r="AF71">
        <v>0</v>
      </c>
      <c r="AG71">
        <v>0</v>
      </c>
      <c r="AH71">
        <v>38.846886999999995</v>
      </c>
      <c r="AI71">
        <v>0.64668399999999993</v>
      </c>
      <c r="AJ71">
        <v>0</v>
      </c>
      <c r="AK71">
        <v>13.020919999999998</v>
      </c>
      <c r="AL71">
        <v>20.657000000000007</v>
      </c>
      <c r="AM71">
        <v>1.3406171428571425</v>
      </c>
      <c r="AN71">
        <v>0</v>
      </c>
      <c r="AO71">
        <v>4.3312079999999993</v>
      </c>
      <c r="AP71">
        <v>2.765679</v>
      </c>
      <c r="AQ71">
        <v>0</v>
      </c>
      <c r="AR71">
        <v>12.338303999999997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22.840808618010431</v>
      </c>
      <c r="BB71">
        <f t="shared" si="1"/>
        <v>677.79748626233709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28.10645848672953</v>
      </c>
      <c r="L72">
        <v>23.113566220620655</v>
      </c>
      <c r="M72">
        <v>0</v>
      </c>
      <c r="N72">
        <v>30.001640994223699</v>
      </c>
      <c r="O72">
        <v>50.373868647078481</v>
      </c>
      <c r="P72">
        <v>68.015137821961133</v>
      </c>
      <c r="Q72">
        <v>1.0035550299401199</v>
      </c>
      <c r="R72">
        <v>2.9972149253731342</v>
      </c>
      <c r="S72">
        <v>1.9959899856938483</v>
      </c>
      <c r="T72">
        <v>0</v>
      </c>
      <c r="U72">
        <v>292.41439858810753</v>
      </c>
      <c r="V72">
        <v>0</v>
      </c>
      <c r="W72">
        <v>11.328805509641874</v>
      </c>
      <c r="X72">
        <v>37.469665194346291</v>
      </c>
      <c r="Y72">
        <v>0</v>
      </c>
      <c r="Z72">
        <v>1.6646652</v>
      </c>
      <c r="AA72">
        <v>10.835639999999998</v>
      </c>
      <c r="AB72">
        <v>10.035570480000001</v>
      </c>
      <c r="AC72">
        <v>7.3819532319999981</v>
      </c>
      <c r="AD72">
        <v>9.2942917999999999</v>
      </c>
      <c r="AE72">
        <v>12.556885223999998</v>
      </c>
      <c r="AF72">
        <v>0</v>
      </c>
      <c r="AG72">
        <v>0</v>
      </c>
      <c r="AH72">
        <v>38.846886999999995</v>
      </c>
      <c r="AI72">
        <v>0.64668399999999993</v>
      </c>
      <c r="AJ72">
        <v>0</v>
      </c>
      <c r="AK72">
        <v>13.020919999999998</v>
      </c>
      <c r="AL72">
        <v>20.657000000000007</v>
      </c>
      <c r="AM72">
        <v>1.3406171428571425</v>
      </c>
      <c r="AN72">
        <v>0</v>
      </c>
      <c r="AO72">
        <v>4.3312079999999993</v>
      </c>
      <c r="AP72">
        <v>2.765679</v>
      </c>
      <c r="AQ72">
        <v>0</v>
      </c>
      <c r="AR72">
        <v>12.338303999999997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22.840816564849295</v>
      </c>
      <c r="BB72">
        <f t="shared" si="1"/>
        <v>677.79772519972414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25.004473191077796</v>
      </c>
      <c r="L73">
        <v>20.001760726383139</v>
      </c>
      <c r="M73">
        <v>0</v>
      </c>
      <c r="N73">
        <v>30.001640994223699</v>
      </c>
      <c r="O73">
        <v>50.373868647078481</v>
      </c>
      <c r="P73">
        <v>68.015137821961133</v>
      </c>
      <c r="Q73">
        <v>1.0029417419884965</v>
      </c>
      <c r="R73">
        <v>2.9983758924821498</v>
      </c>
      <c r="S73">
        <v>1.9966599203715991</v>
      </c>
      <c r="T73">
        <v>0</v>
      </c>
      <c r="U73">
        <v>292.41439858810753</v>
      </c>
      <c r="V73">
        <v>0</v>
      </c>
      <c r="W73">
        <v>11.328185912882299</v>
      </c>
      <c r="X73">
        <v>37.469665194346291</v>
      </c>
      <c r="Y73">
        <v>0</v>
      </c>
      <c r="Z73">
        <v>1.6646652</v>
      </c>
      <c r="AA73">
        <v>10.835639999999998</v>
      </c>
      <c r="AB73">
        <v>10.035570480000001</v>
      </c>
      <c r="AC73">
        <v>7.3819532319999981</v>
      </c>
      <c r="AD73">
        <v>9.2942917999999999</v>
      </c>
      <c r="AE73">
        <v>12.556885223999998</v>
      </c>
      <c r="AF73">
        <v>0</v>
      </c>
      <c r="AG73">
        <v>0</v>
      </c>
      <c r="AH73">
        <v>38.846886999999995</v>
      </c>
      <c r="AI73">
        <v>4.8501299999999992</v>
      </c>
      <c r="AJ73">
        <v>0</v>
      </c>
      <c r="AK73">
        <v>13.020919999999998</v>
      </c>
      <c r="AL73">
        <v>20.657000000000007</v>
      </c>
      <c r="AM73">
        <v>1.3406171428571425</v>
      </c>
      <c r="AN73">
        <v>0</v>
      </c>
      <c r="AO73">
        <v>5.2273199999999989</v>
      </c>
      <c r="AP73">
        <v>2.765679</v>
      </c>
      <c r="AQ73">
        <v>0</v>
      </c>
      <c r="AR73">
        <v>12.338303999999997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22.80451208994311</v>
      </c>
      <c r="BB73">
        <f t="shared" si="1"/>
        <v>676.72039490181669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25.004811976474784</v>
      </c>
      <c r="L74">
        <v>20.001760726383139</v>
      </c>
      <c r="M74">
        <v>0</v>
      </c>
      <c r="N74">
        <v>30.001640994223699</v>
      </c>
      <c r="O74">
        <v>50.373868647078481</v>
      </c>
      <c r="P74">
        <v>68.015137821961133</v>
      </c>
      <c r="Q74">
        <v>1.0029417419884965</v>
      </c>
      <c r="R74">
        <v>2.9983758924821498</v>
      </c>
      <c r="S74">
        <v>1.9966599203715991</v>
      </c>
      <c r="T74">
        <v>0</v>
      </c>
      <c r="U74">
        <v>292.41439858810753</v>
      </c>
      <c r="V74">
        <v>0</v>
      </c>
      <c r="W74">
        <v>11.328185912882299</v>
      </c>
      <c r="X74">
        <v>37.469665194346291</v>
      </c>
      <c r="Y74">
        <v>0</v>
      </c>
      <c r="Z74">
        <v>1.6646652</v>
      </c>
      <c r="AA74">
        <v>10.835639999999998</v>
      </c>
      <c r="AB74">
        <v>10.035570480000001</v>
      </c>
      <c r="AC74">
        <v>7.3819532319999981</v>
      </c>
      <c r="AD74">
        <v>9.2942917999999999</v>
      </c>
      <c r="AE74">
        <v>12.556885223999998</v>
      </c>
      <c r="AF74">
        <v>0</v>
      </c>
      <c r="AG74">
        <v>0</v>
      </c>
      <c r="AH74">
        <v>38.846886999999995</v>
      </c>
      <c r="AI74">
        <v>4.8501299999999992</v>
      </c>
      <c r="AJ74">
        <v>0</v>
      </c>
      <c r="AK74">
        <v>13.020919999999998</v>
      </c>
      <c r="AL74">
        <v>20.657000000000007</v>
      </c>
      <c r="AM74">
        <v>1.3406171428571425</v>
      </c>
      <c r="AN74">
        <v>0</v>
      </c>
      <c r="AO74">
        <v>5.2273199999999989</v>
      </c>
      <c r="AP74">
        <v>2.765679</v>
      </c>
      <c r="AQ74">
        <v>0</v>
      </c>
      <c r="AR74">
        <v>12.338303999999997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22.80452313434705</v>
      </c>
      <c r="BB74">
        <f t="shared" si="1"/>
        <v>676.72072264280973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24.003101175862515</v>
      </c>
      <c r="L75">
        <v>18.999274015034185</v>
      </c>
      <c r="M75">
        <v>0</v>
      </c>
      <c r="N75">
        <v>30.001640994223699</v>
      </c>
      <c r="O75">
        <v>50.373868647078481</v>
      </c>
      <c r="P75">
        <v>68.015137821961133</v>
      </c>
      <c r="Q75">
        <v>0.97200181219110382</v>
      </c>
      <c r="R75">
        <v>2.9044998735244518</v>
      </c>
      <c r="S75">
        <v>1.933599933377748</v>
      </c>
      <c r="T75">
        <v>0</v>
      </c>
      <c r="U75">
        <v>292.41439858810753</v>
      </c>
      <c r="V75">
        <v>0</v>
      </c>
      <c r="W75">
        <v>5.0032503375641371</v>
      </c>
      <c r="X75">
        <v>14.998367635270542</v>
      </c>
      <c r="Y75">
        <v>0</v>
      </c>
      <c r="Z75">
        <v>1.6646652</v>
      </c>
      <c r="AA75">
        <v>10.835639999999998</v>
      </c>
      <c r="AB75">
        <v>10.035570480000001</v>
      </c>
      <c r="AC75">
        <v>7.3819532319999981</v>
      </c>
      <c r="AD75">
        <v>9.2942917999999999</v>
      </c>
      <c r="AE75">
        <v>12.556885223999998</v>
      </c>
      <c r="AF75">
        <v>0</v>
      </c>
      <c r="AG75">
        <v>0</v>
      </c>
      <c r="AH75">
        <v>38.846886999999995</v>
      </c>
      <c r="AI75">
        <v>8.0835500000000007</v>
      </c>
      <c r="AJ75">
        <v>0</v>
      </c>
      <c r="AK75">
        <v>13.020919999999998</v>
      </c>
      <c r="AL75">
        <v>20.657000000000007</v>
      </c>
      <c r="AM75">
        <v>1.3406171428571425</v>
      </c>
      <c r="AN75">
        <v>0</v>
      </c>
      <c r="AO75">
        <v>5.2273199999999989</v>
      </c>
      <c r="AP75">
        <v>2.765679</v>
      </c>
      <c r="AQ75">
        <v>0</v>
      </c>
      <c r="AR75">
        <v>13.600175999999999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21.94085061401211</v>
      </c>
      <c r="BB75">
        <f t="shared" si="1"/>
        <v>651.09138058104054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24.002668315059303</v>
      </c>
      <c r="L76">
        <v>18.999413821276594</v>
      </c>
      <c r="M76">
        <v>0</v>
      </c>
      <c r="N76">
        <v>30.001640994223699</v>
      </c>
      <c r="O76">
        <v>50.373868647078481</v>
      </c>
      <c r="P76">
        <v>68.015137821961133</v>
      </c>
      <c r="Q76">
        <v>0.97200181219110382</v>
      </c>
      <c r="R76">
        <v>2.9044998735244518</v>
      </c>
      <c r="S76">
        <v>1.933599933377748</v>
      </c>
      <c r="T76">
        <v>0</v>
      </c>
      <c r="U76">
        <v>292.41439858810753</v>
      </c>
      <c r="V76">
        <v>0</v>
      </c>
      <c r="W76">
        <v>5.0032503375641371</v>
      </c>
      <c r="X76">
        <v>14.998367635270542</v>
      </c>
      <c r="Y76">
        <v>0</v>
      </c>
      <c r="Z76">
        <v>1.6646652</v>
      </c>
      <c r="AA76">
        <v>10.835639999999998</v>
      </c>
      <c r="AB76">
        <v>10.035570480000001</v>
      </c>
      <c r="AC76">
        <v>7.3819532319999981</v>
      </c>
      <c r="AD76">
        <v>9.2942917999999999</v>
      </c>
      <c r="AE76">
        <v>12.556885223999998</v>
      </c>
      <c r="AF76">
        <v>0</v>
      </c>
      <c r="AG76">
        <v>0</v>
      </c>
      <c r="AH76">
        <v>38.846886999999995</v>
      </c>
      <c r="AI76">
        <v>8.0835500000000007</v>
      </c>
      <c r="AJ76">
        <v>0</v>
      </c>
      <c r="AK76">
        <v>13.020919999999998</v>
      </c>
      <c r="AL76">
        <v>20.155330000000003</v>
      </c>
      <c r="AM76">
        <v>2.681234285714285</v>
      </c>
      <c r="AN76">
        <v>0</v>
      </c>
      <c r="AO76">
        <v>5.2273199999999989</v>
      </c>
      <c r="AP76">
        <v>2.765679</v>
      </c>
      <c r="AQ76">
        <v>0</v>
      </c>
      <c r="AR76">
        <v>13.600175999999999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21.968190748322396</v>
      </c>
      <c r="BB76">
        <f t="shared" si="1"/>
        <v>651.90269453502663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24.002207928642214</v>
      </c>
      <c r="L77">
        <v>18.999405388102126</v>
      </c>
      <c r="M77">
        <v>0</v>
      </c>
      <c r="N77">
        <v>30.001640994223699</v>
      </c>
      <c r="O77">
        <v>50.373868647078481</v>
      </c>
      <c r="P77">
        <v>68.015137821961133</v>
      </c>
      <c r="Q77">
        <v>0.93094372881355936</v>
      </c>
      <c r="R77">
        <v>2.9027417713943748</v>
      </c>
      <c r="S77">
        <v>1.9332276422764227</v>
      </c>
      <c r="T77">
        <v>0</v>
      </c>
      <c r="U77">
        <v>292.41439858810753</v>
      </c>
      <c r="V77">
        <v>0</v>
      </c>
      <c r="W77">
        <v>5.0032503375641371</v>
      </c>
      <c r="X77">
        <v>14.998367635270542</v>
      </c>
      <c r="Y77">
        <v>0</v>
      </c>
      <c r="Z77">
        <v>1.6646652</v>
      </c>
      <c r="AA77">
        <v>10.835639999999998</v>
      </c>
      <c r="AB77">
        <v>10.035570480000001</v>
      </c>
      <c r="AC77">
        <v>7.3819532319999981</v>
      </c>
      <c r="AD77">
        <v>9.2942917999999999</v>
      </c>
      <c r="AE77">
        <v>12.556885223999998</v>
      </c>
      <c r="AF77">
        <v>0</v>
      </c>
      <c r="AG77">
        <v>0</v>
      </c>
      <c r="AH77">
        <v>38.846886999999995</v>
      </c>
      <c r="AI77">
        <v>8.0835500000000007</v>
      </c>
      <c r="AJ77">
        <v>0</v>
      </c>
      <c r="AK77">
        <v>13.020919999999998</v>
      </c>
      <c r="AL77">
        <v>20.155330000000003</v>
      </c>
      <c r="AM77">
        <v>4.0137264761904756</v>
      </c>
      <c r="AN77">
        <v>0</v>
      </c>
      <c r="AO77">
        <v>5.2273199999999989</v>
      </c>
      <c r="AP77">
        <v>2.765679</v>
      </c>
      <c r="AQ77">
        <v>0</v>
      </c>
      <c r="AR77">
        <v>13.600175999999999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22.010206715851869</v>
      </c>
      <c r="BB77">
        <f t="shared" si="1"/>
        <v>653.14951346177293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24.002207928642214</v>
      </c>
      <c r="L78">
        <v>18.999405388102126</v>
      </c>
      <c r="M78">
        <v>0</v>
      </c>
      <c r="N78">
        <v>30.001640994223699</v>
      </c>
      <c r="O78">
        <v>50.373868647078481</v>
      </c>
      <c r="P78">
        <v>68.015137821961133</v>
      </c>
      <c r="Q78">
        <v>0.97199268585131882</v>
      </c>
      <c r="R78">
        <v>2.9027417713943748</v>
      </c>
      <c r="S78">
        <v>1.9332276422764227</v>
      </c>
      <c r="T78">
        <v>0</v>
      </c>
      <c r="U78">
        <v>292.41439858810753</v>
      </c>
      <c r="V78">
        <v>0</v>
      </c>
      <c r="W78">
        <v>5.0032503375641371</v>
      </c>
      <c r="X78">
        <v>14.998367635270542</v>
      </c>
      <c r="Y78">
        <v>0</v>
      </c>
      <c r="Z78">
        <v>3.3293303999999999</v>
      </c>
      <c r="AA78">
        <v>10.835639999999998</v>
      </c>
      <c r="AB78">
        <v>10.035570480000001</v>
      </c>
      <c r="AC78">
        <v>7.3819532319999981</v>
      </c>
      <c r="AD78">
        <v>9.2942917999999999</v>
      </c>
      <c r="AE78">
        <v>12.556885223999998</v>
      </c>
      <c r="AF78">
        <v>0</v>
      </c>
      <c r="AG78">
        <v>0</v>
      </c>
      <c r="AH78">
        <v>38.846886999999995</v>
      </c>
      <c r="AI78">
        <v>8.0835500000000007</v>
      </c>
      <c r="AJ78">
        <v>0</v>
      </c>
      <c r="AK78">
        <v>13.020919999999998</v>
      </c>
      <c r="AL78">
        <v>20.155330000000003</v>
      </c>
      <c r="AM78">
        <v>4.0137264761904756</v>
      </c>
      <c r="AN78">
        <v>0</v>
      </c>
      <c r="AO78">
        <v>5.2273199999999989</v>
      </c>
      <c r="AP78">
        <v>2.765679</v>
      </c>
      <c r="AQ78">
        <v>0</v>
      </c>
      <c r="AR78">
        <v>13.600175999999999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22.065813035221378</v>
      </c>
      <c r="BB78">
        <f t="shared" si="1"/>
        <v>654.79962129944113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24.002207928642214</v>
      </c>
      <c r="L79">
        <v>18.999405388102126</v>
      </c>
      <c r="M79">
        <v>0</v>
      </c>
      <c r="N79">
        <v>30.001640994223699</v>
      </c>
      <c r="O79">
        <v>50.373868647078481</v>
      </c>
      <c r="P79">
        <v>68.015137821961133</v>
      </c>
      <c r="Q79">
        <v>0.97199268585131882</v>
      </c>
      <c r="R79">
        <v>2.9027417713943748</v>
      </c>
      <c r="S79">
        <v>1.9332276422764227</v>
      </c>
      <c r="T79">
        <v>0</v>
      </c>
      <c r="U79">
        <v>292.41439858810753</v>
      </c>
      <c r="V79">
        <v>0</v>
      </c>
      <c r="W79">
        <v>5.0032503375641371</v>
      </c>
      <c r="X79">
        <v>14.998367635270542</v>
      </c>
      <c r="Y79">
        <v>0</v>
      </c>
      <c r="Z79">
        <v>4.993995599999999</v>
      </c>
      <c r="AA79">
        <v>10.835639999999998</v>
      </c>
      <c r="AB79">
        <v>10.563758399999999</v>
      </c>
      <c r="AC79">
        <v>7.7626463999999995</v>
      </c>
      <c r="AD79">
        <v>9.7975928000000003</v>
      </c>
      <c r="AE79">
        <v>12.556885223999998</v>
      </c>
      <c r="AF79">
        <v>0</v>
      </c>
      <c r="AG79">
        <v>0</v>
      </c>
      <c r="AH79">
        <v>39.291882300000005</v>
      </c>
      <c r="AI79">
        <v>8.0835500000000007</v>
      </c>
      <c r="AJ79">
        <v>0</v>
      </c>
      <c r="AK79">
        <v>13.020919999999998</v>
      </c>
      <c r="AL79">
        <v>20.155330000000003</v>
      </c>
      <c r="AM79">
        <v>4.0137264761904756</v>
      </c>
      <c r="AN79">
        <v>0</v>
      </c>
      <c r="AO79">
        <v>5.2273199999999989</v>
      </c>
      <c r="AP79">
        <v>2.765679</v>
      </c>
      <c r="AQ79">
        <v>0</v>
      </c>
      <c r="AR79">
        <v>12.338303999999997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22.139488275221392</v>
      </c>
      <c r="BB79">
        <f t="shared" si="1"/>
        <v>656.98591664744094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24.002207928642214</v>
      </c>
      <c r="L80">
        <v>18.999405388102126</v>
      </c>
      <c r="M80">
        <v>0</v>
      </c>
      <c r="N80">
        <v>30.001640994223699</v>
      </c>
      <c r="O80">
        <v>50.373868647078481</v>
      </c>
      <c r="P80">
        <v>68.015137821961133</v>
      </c>
      <c r="Q80">
        <v>0.97199268585131882</v>
      </c>
      <c r="R80">
        <v>2.9027417713943748</v>
      </c>
      <c r="S80">
        <v>1.9332276422764227</v>
      </c>
      <c r="T80">
        <v>0</v>
      </c>
      <c r="U80">
        <v>292.41439858810753</v>
      </c>
      <c r="V80">
        <v>0</v>
      </c>
      <c r="W80">
        <v>5.0032503375641371</v>
      </c>
      <c r="X80">
        <v>14.998367635270542</v>
      </c>
      <c r="Y80">
        <v>0</v>
      </c>
      <c r="Z80">
        <v>4.993995599999999</v>
      </c>
      <c r="AA80">
        <v>10.835639999999998</v>
      </c>
      <c r="AB80">
        <v>10.563758399999999</v>
      </c>
      <c r="AC80">
        <v>7.7626463999999995</v>
      </c>
      <c r="AD80">
        <v>9.7975928000000003</v>
      </c>
      <c r="AE80">
        <v>12.556885223999998</v>
      </c>
      <c r="AF80">
        <v>0</v>
      </c>
      <c r="AG80">
        <v>0</v>
      </c>
      <c r="AH80">
        <v>39.291882300000005</v>
      </c>
      <c r="AI80">
        <v>12.610338</v>
      </c>
      <c r="AJ80">
        <v>0</v>
      </c>
      <c r="AK80">
        <v>13.020919999999998</v>
      </c>
      <c r="AL80">
        <v>20.155330000000003</v>
      </c>
      <c r="AM80">
        <v>4.0137264761904756</v>
      </c>
      <c r="AN80">
        <v>0</v>
      </c>
      <c r="AO80">
        <v>5.2273199999999989</v>
      </c>
      <c r="AP80">
        <v>2.765679</v>
      </c>
      <c r="AQ80">
        <v>0</v>
      </c>
      <c r="AR80">
        <v>12.338303999999997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22.287061513221392</v>
      </c>
      <c r="BB80">
        <f t="shared" si="1"/>
        <v>661.36513140944101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24.002207928642214</v>
      </c>
      <c r="L81">
        <v>18.999405388102126</v>
      </c>
      <c r="M81">
        <v>0</v>
      </c>
      <c r="N81">
        <v>30.001640994223699</v>
      </c>
      <c r="O81">
        <v>50.373868647078481</v>
      </c>
      <c r="P81">
        <v>68.015137821961133</v>
      </c>
      <c r="Q81">
        <v>0.97199268585131882</v>
      </c>
      <c r="R81">
        <v>2.9027417713943748</v>
      </c>
      <c r="S81">
        <v>1.9332276422764227</v>
      </c>
      <c r="T81">
        <v>0</v>
      </c>
      <c r="U81">
        <v>292.41439858810753</v>
      </c>
      <c r="V81">
        <v>0</v>
      </c>
      <c r="W81">
        <v>5.0032503375641371</v>
      </c>
      <c r="X81">
        <v>14.998367635270542</v>
      </c>
      <c r="Y81">
        <v>0</v>
      </c>
      <c r="Z81">
        <v>4.993995599999999</v>
      </c>
      <c r="AA81">
        <v>10.835639999999998</v>
      </c>
      <c r="AB81">
        <v>10.563758399999999</v>
      </c>
      <c r="AC81">
        <v>7.7626463999999995</v>
      </c>
      <c r="AD81">
        <v>9.7975928000000003</v>
      </c>
      <c r="AE81">
        <v>12.556885223999998</v>
      </c>
      <c r="AF81">
        <v>0</v>
      </c>
      <c r="AG81">
        <v>0</v>
      </c>
      <c r="AH81">
        <v>39.291882300000005</v>
      </c>
      <c r="AI81">
        <v>12.610338</v>
      </c>
      <c r="AJ81">
        <v>0</v>
      </c>
      <c r="AK81">
        <v>13.020919999999998</v>
      </c>
      <c r="AL81">
        <v>20.155330000000003</v>
      </c>
      <c r="AM81">
        <v>4.0137264761904756</v>
      </c>
      <c r="AN81">
        <v>0</v>
      </c>
      <c r="AO81">
        <v>5.2273199999999989</v>
      </c>
      <c r="AP81">
        <v>2.2450806000000001</v>
      </c>
      <c r="AQ81">
        <v>0</v>
      </c>
      <c r="AR81">
        <v>12.338303999999997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22.270089995221394</v>
      </c>
      <c r="BB81">
        <f t="shared" si="1"/>
        <v>660.86150452744107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24.002207928642214</v>
      </c>
      <c r="L82">
        <v>18.999405388102126</v>
      </c>
      <c r="M82">
        <v>0</v>
      </c>
      <c r="N82">
        <v>30.001640994223699</v>
      </c>
      <c r="O82">
        <v>50.373868647078481</v>
      </c>
      <c r="P82">
        <v>68.015137821961133</v>
      </c>
      <c r="Q82">
        <v>0.97199268585131882</v>
      </c>
      <c r="R82">
        <v>2.9027417713943748</v>
      </c>
      <c r="S82">
        <v>1.9332276422764227</v>
      </c>
      <c r="T82">
        <v>0</v>
      </c>
      <c r="U82">
        <v>292.41439858810753</v>
      </c>
      <c r="V82">
        <v>0</v>
      </c>
      <c r="W82">
        <v>5.0032503375641371</v>
      </c>
      <c r="X82">
        <v>14.998367635270542</v>
      </c>
      <c r="Y82">
        <v>0</v>
      </c>
      <c r="Z82">
        <v>4.993995599999999</v>
      </c>
      <c r="AA82">
        <v>10.835639999999998</v>
      </c>
      <c r="AB82">
        <v>10.563758399999999</v>
      </c>
      <c r="AC82">
        <v>7.7626463999999995</v>
      </c>
      <c r="AD82">
        <v>9.7975928000000003</v>
      </c>
      <c r="AE82">
        <v>12.556885223999998</v>
      </c>
      <c r="AF82">
        <v>0</v>
      </c>
      <c r="AG82">
        <v>0</v>
      </c>
      <c r="AH82">
        <v>39.291882300000005</v>
      </c>
      <c r="AI82">
        <v>12.610338</v>
      </c>
      <c r="AJ82">
        <v>0</v>
      </c>
      <c r="AK82">
        <v>13.020919999999998</v>
      </c>
      <c r="AL82">
        <v>20.155330000000003</v>
      </c>
      <c r="AM82">
        <v>4.0137264761904756</v>
      </c>
      <c r="AN82">
        <v>0</v>
      </c>
      <c r="AO82">
        <v>5.2273199999999989</v>
      </c>
      <c r="AP82">
        <v>2.2450806000000001</v>
      </c>
      <c r="AQ82">
        <v>0</v>
      </c>
      <c r="AR82">
        <v>12.338303999999997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22.270089995221394</v>
      </c>
      <c r="BB82">
        <f t="shared" si="1"/>
        <v>660.86150452744107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24.002501492167667</v>
      </c>
      <c r="L83">
        <v>18.999405388102126</v>
      </c>
      <c r="M83">
        <v>0</v>
      </c>
      <c r="N83">
        <v>30.001640994223699</v>
      </c>
      <c r="O83">
        <v>50.373868647078481</v>
      </c>
      <c r="P83">
        <v>68.015137821961133</v>
      </c>
      <c r="Q83">
        <v>0.97199268585131882</v>
      </c>
      <c r="R83">
        <v>2.9027417713943748</v>
      </c>
      <c r="S83">
        <v>1.9332276422764227</v>
      </c>
      <c r="T83">
        <v>0</v>
      </c>
      <c r="U83">
        <v>292.41439858810753</v>
      </c>
      <c r="V83">
        <v>0</v>
      </c>
      <c r="W83">
        <v>5.0032503375641371</v>
      </c>
      <c r="X83">
        <v>14.998367635270542</v>
      </c>
      <c r="Y83">
        <v>0</v>
      </c>
      <c r="Z83">
        <v>4.993995599999999</v>
      </c>
      <c r="AA83">
        <v>10.835639999999998</v>
      </c>
      <c r="AB83">
        <v>10.563758399999999</v>
      </c>
      <c r="AC83">
        <v>7.7626463999999995</v>
      </c>
      <c r="AD83">
        <v>9.7975928000000003</v>
      </c>
      <c r="AE83">
        <v>12.556885223999998</v>
      </c>
      <c r="AF83">
        <v>0</v>
      </c>
      <c r="AG83">
        <v>0</v>
      </c>
      <c r="AH83">
        <v>39.291882300000005</v>
      </c>
      <c r="AI83">
        <v>12.610338</v>
      </c>
      <c r="AJ83">
        <v>0</v>
      </c>
      <c r="AK83">
        <v>13.020919999999998</v>
      </c>
      <c r="AL83">
        <v>20.155330000000003</v>
      </c>
      <c r="AM83">
        <v>4.0137264761904756</v>
      </c>
      <c r="AN83">
        <v>0</v>
      </c>
      <c r="AO83">
        <v>4.4805600000000005</v>
      </c>
      <c r="AP83">
        <v>2.2450806000000001</v>
      </c>
      <c r="AQ83">
        <v>0</v>
      </c>
      <c r="AR83">
        <v>13.600175999999999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22.286892014049027</v>
      </c>
      <c r="BB83">
        <f t="shared" si="1"/>
        <v>661.36010807213893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24.002501492167667</v>
      </c>
      <c r="L84">
        <v>18.999405388102126</v>
      </c>
      <c r="M84">
        <v>0</v>
      </c>
      <c r="N84">
        <v>30.001640994223699</v>
      </c>
      <c r="O84">
        <v>50.373868647078481</v>
      </c>
      <c r="P84">
        <v>68.015137821961133</v>
      </c>
      <c r="Q84">
        <v>0.97199268585131882</v>
      </c>
      <c r="R84">
        <v>2.9027417713943748</v>
      </c>
      <c r="S84">
        <v>1.9332276422764227</v>
      </c>
      <c r="T84">
        <v>0</v>
      </c>
      <c r="U84">
        <v>292.41439858810753</v>
      </c>
      <c r="V84">
        <v>0</v>
      </c>
      <c r="W84">
        <v>5.0032503375641371</v>
      </c>
      <c r="X84">
        <v>14.998367635270542</v>
      </c>
      <c r="Y84">
        <v>0</v>
      </c>
      <c r="Z84">
        <v>4.993995599999999</v>
      </c>
      <c r="AA84">
        <v>10.835639999999998</v>
      </c>
      <c r="AB84">
        <v>10.563758399999999</v>
      </c>
      <c r="AC84">
        <v>7.7626463999999995</v>
      </c>
      <c r="AD84">
        <v>9.7975928000000003</v>
      </c>
      <c r="AE84">
        <v>12.556885223999998</v>
      </c>
      <c r="AF84">
        <v>0</v>
      </c>
      <c r="AG84">
        <v>0</v>
      </c>
      <c r="AH84">
        <v>39.291882300000005</v>
      </c>
      <c r="AI84">
        <v>12.610338</v>
      </c>
      <c r="AJ84">
        <v>0</v>
      </c>
      <c r="AK84">
        <v>13.020919999999998</v>
      </c>
      <c r="AL84">
        <v>20.155330000000003</v>
      </c>
      <c r="AM84">
        <v>4.0137264761904756</v>
      </c>
      <c r="AN84">
        <v>0</v>
      </c>
      <c r="AO84">
        <v>4.4805600000000005</v>
      </c>
      <c r="AP84">
        <v>2.2450806000000001</v>
      </c>
      <c r="AQ84">
        <v>0</v>
      </c>
      <c r="AR84">
        <v>13.600175999999999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22.286892014049027</v>
      </c>
      <c r="BB84">
        <f t="shared" si="1"/>
        <v>661.36010807213893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24.002207928642214</v>
      </c>
      <c r="L85">
        <v>18.999405388102126</v>
      </c>
      <c r="M85">
        <v>0</v>
      </c>
      <c r="N85">
        <v>30.001640994223699</v>
      </c>
      <c r="O85">
        <v>50.373868647078481</v>
      </c>
      <c r="P85">
        <v>68.015137821961133</v>
      </c>
      <c r="Q85">
        <v>0.97199268585131882</v>
      </c>
      <c r="R85">
        <v>2.9027417713943748</v>
      </c>
      <c r="S85">
        <v>1.9332276422764227</v>
      </c>
      <c r="T85">
        <v>0</v>
      </c>
      <c r="U85">
        <v>292.41439858810753</v>
      </c>
      <c r="V85">
        <v>0</v>
      </c>
      <c r="W85">
        <v>5.0032503375641371</v>
      </c>
      <c r="X85">
        <v>14.998367635270542</v>
      </c>
      <c r="Y85">
        <v>0</v>
      </c>
      <c r="Z85">
        <v>4.993995599999999</v>
      </c>
      <c r="AA85">
        <v>10.835639999999998</v>
      </c>
      <c r="AB85">
        <v>10.563758399999999</v>
      </c>
      <c r="AC85">
        <v>7.7626463999999995</v>
      </c>
      <c r="AD85">
        <v>9.7975928000000003</v>
      </c>
      <c r="AE85">
        <v>12.556885223999998</v>
      </c>
      <c r="AF85">
        <v>0</v>
      </c>
      <c r="AG85">
        <v>0</v>
      </c>
      <c r="AH85">
        <v>39.291882300000005</v>
      </c>
      <c r="AI85">
        <v>12.610338</v>
      </c>
      <c r="AJ85">
        <v>0</v>
      </c>
      <c r="AK85">
        <v>13.020919999999998</v>
      </c>
      <c r="AL85">
        <v>20.155330000000003</v>
      </c>
      <c r="AM85">
        <v>4.0137264761904756</v>
      </c>
      <c r="AN85">
        <v>0</v>
      </c>
      <c r="AO85">
        <v>4.4805600000000005</v>
      </c>
      <c r="AP85">
        <v>2.2450806000000001</v>
      </c>
      <c r="AQ85">
        <v>0</v>
      </c>
      <c r="AR85">
        <v>12.338303999999997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22.245745619221392</v>
      </c>
      <c r="BB85">
        <f t="shared" si="1"/>
        <v>660.13908890344112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24.002207928642214</v>
      </c>
      <c r="L86">
        <v>18.999405388102126</v>
      </c>
      <c r="M86">
        <v>0</v>
      </c>
      <c r="N86">
        <v>30.001640994223699</v>
      </c>
      <c r="O86">
        <v>50.373868647078481</v>
      </c>
      <c r="P86">
        <v>68.015137821961133</v>
      </c>
      <c r="Q86">
        <v>0.97199268585131882</v>
      </c>
      <c r="R86">
        <v>2.9027417713943748</v>
      </c>
      <c r="S86">
        <v>1.9332276422764227</v>
      </c>
      <c r="T86">
        <v>0</v>
      </c>
      <c r="U86">
        <v>292.41439858810753</v>
      </c>
      <c r="V86">
        <v>0</v>
      </c>
      <c r="W86">
        <v>5.0032503375641371</v>
      </c>
      <c r="X86">
        <v>14.998367635270542</v>
      </c>
      <c r="Y86">
        <v>0</v>
      </c>
      <c r="Z86">
        <v>4.993995599999999</v>
      </c>
      <c r="AA86">
        <v>10.835639999999998</v>
      </c>
      <c r="AB86">
        <v>10.563758399999999</v>
      </c>
      <c r="AC86">
        <v>7.7626463999999995</v>
      </c>
      <c r="AD86">
        <v>9.7975928000000003</v>
      </c>
      <c r="AE86">
        <v>12.556885223999998</v>
      </c>
      <c r="AF86">
        <v>0</v>
      </c>
      <c r="AG86">
        <v>0</v>
      </c>
      <c r="AH86">
        <v>39.291882300000005</v>
      </c>
      <c r="AI86">
        <v>3.8801039999999998</v>
      </c>
      <c r="AJ86">
        <v>0</v>
      </c>
      <c r="AK86">
        <v>13.020919999999998</v>
      </c>
      <c r="AL86">
        <v>20.155330000000003</v>
      </c>
      <c r="AM86">
        <v>4.0137264761904756</v>
      </c>
      <c r="AN86">
        <v>0</v>
      </c>
      <c r="AO86">
        <v>4.4805600000000005</v>
      </c>
      <c r="AP86">
        <v>2.765679</v>
      </c>
      <c r="AQ86">
        <v>0</v>
      </c>
      <c r="AR86">
        <v>12.338303999999997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21.978111661221391</v>
      </c>
      <c r="BB86">
        <f t="shared" si="1"/>
        <v>652.19708726144097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51.789247050359705</v>
      </c>
      <c r="L87">
        <v>43.498278567807034</v>
      </c>
      <c r="M87">
        <v>0</v>
      </c>
      <c r="N87">
        <v>30.001640994223699</v>
      </c>
      <c r="O87">
        <v>50.373868647078481</v>
      </c>
      <c r="P87">
        <v>68.015137821961133</v>
      </c>
      <c r="Q87">
        <v>5.54290047393365</v>
      </c>
      <c r="R87">
        <v>10.768036128717698</v>
      </c>
      <c r="S87">
        <v>6.6983097532314915</v>
      </c>
      <c r="T87">
        <v>0</v>
      </c>
      <c r="U87">
        <v>292.41439858810753</v>
      </c>
      <c r="V87">
        <v>5.2681034482758609</v>
      </c>
      <c r="W87">
        <v>11.328185912882299</v>
      </c>
      <c r="X87">
        <v>37.469665194346291</v>
      </c>
      <c r="Y87">
        <v>0</v>
      </c>
      <c r="Z87">
        <v>0.83819999999999983</v>
      </c>
      <c r="AA87">
        <v>10.835639999999998</v>
      </c>
      <c r="AB87">
        <v>10.035570480000001</v>
      </c>
      <c r="AC87">
        <v>7.3819532319999981</v>
      </c>
      <c r="AD87">
        <v>9.2942917999999999</v>
      </c>
      <c r="AE87">
        <v>12.556885223999998</v>
      </c>
      <c r="AF87">
        <v>0</v>
      </c>
      <c r="AG87">
        <v>0</v>
      </c>
      <c r="AH87">
        <v>38.846886999999995</v>
      </c>
      <c r="AI87">
        <v>3.8801039999999998</v>
      </c>
      <c r="AJ87">
        <v>0</v>
      </c>
      <c r="AK87">
        <v>13.020919999999998</v>
      </c>
      <c r="AL87">
        <v>20.155330000000003</v>
      </c>
      <c r="AM87">
        <v>4.0137264761904756</v>
      </c>
      <c r="AN87">
        <v>0</v>
      </c>
      <c r="AO87">
        <v>4.4805600000000005</v>
      </c>
      <c r="AP87">
        <v>2.2450806000000001</v>
      </c>
      <c r="AQ87">
        <v>0</v>
      </c>
      <c r="AR87">
        <v>12.338303999999997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25.140897022970858</v>
      </c>
      <c r="BB87">
        <f t="shared" si="1"/>
        <v>746.05226365214469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51.789247050359705</v>
      </c>
      <c r="L88">
        <v>43.498278567807034</v>
      </c>
      <c r="M88">
        <v>0</v>
      </c>
      <c r="N88">
        <v>30.001640994223699</v>
      </c>
      <c r="O88">
        <v>50.373868647078481</v>
      </c>
      <c r="P88">
        <v>68.015137821961133</v>
      </c>
      <c r="Q88">
        <v>5.54290047393365</v>
      </c>
      <c r="R88">
        <v>10.768036128717698</v>
      </c>
      <c r="S88">
        <v>6.6983097532314915</v>
      </c>
      <c r="T88">
        <v>0</v>
      </c>
      <c r="U88">
        <v>292.41439858810753</v>
      </c>
      <c r="V88">
        <v>5.2681034482758609</v>
      </c>
      <c r="W88">
        <v>11.328185912882299</v>
      </c>
      <c r="X88">
        <v>37.469665194346291</v>
      </c>
      <c r="Y88">
        <v>0</v>
      </c>
      <c r="Z88">
        <v>0.83819999999999983</v>
      </c>
      <c r="AA88">
        <v>10.835639999999998</v>
      </c>
      <c r="AB88">
        <v>10.035570480000001</v>
      </c>
      <c r="AC88">
        <v>7.3819532319999981</v>
      </c>
      <c r="AD88">
        <v>9.2942917999999999</v>
      </c>
      <c r="AE88">
        <v>12.556885223999998</v>
      </c>
      <c r="AF88">
        <v>0</v>
      </c>
      <c r="AG88">
        <v>0</v>
      </c>
      <c r="AH88">
        <v>38.846886999999995</v>
      </c>
      <c r="AI88">
        <v>3.8801039999999998</v>
      </c>
      <c r="AJ88">
        <v>0</v>
      </c>
      <c r="AK88">
        <v>13.020919999999998</v>
      </c>
      <c r="AL88">
        <v>20.155330000000003</v>
      </c>
      <c r="AM88">
        <v>4.0137264761904756</v>
      </c>
      <c r="AN88">
        <v>0</v>
      </c>
      <c r="AO88">
        <v>4.4805600000000005</v>
      </c>
      <c r="AP88">
        <v>2.2450806000000001</v>
      </c>
      <c r="AQ88">
        <v>0</v>
      </c>
      <c r="AR88">
        <v>12.338303999999997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25.140897022970858</v>
      </c>
      <c r="BB88">
        <f t="shared" si="1"/>
        <v>746.05226365214469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51.789247050359705</v>
      </c>
      <c r="L89">
        <v>43.498278567807034</v>
      </c>
      <c r="M89">
        <v>0</v>
      </c>
      <c r="N89">
        <v>30.001640994223699</v>
      </c>
      <c r="O89">
        <v>50.373868647078481</v>
      </c>
      <c r="P89">
        <v>68.015137821961133</v>
      </c>
      <c r="Q89">
        <v>5.54290047393365</v>
      </c>
      <c r="R89">
        <v>10.768036128717698</v>
      </c>
      <c r="S89">
        <v>6.6983097532314915</v>
      </c>
      <c r="T89">
        <v>0</v>
      </c>
      <c r="U89">
        <v>292.41439858810753</v>
      </c>
      <c r="V89">
        <v>5.2681034482758609</v>
      </c>
      <c r="W89">
        <v>11.328185912882299</v>
      </c>
      <c r="X89">
        <v>37.469665194346291</v>
      </c>
      <c r="Y89">
        <v>0</v>
      </c>
      <c r="Z89">
        <v>0.83819999999999983</v>
      </c>
      <c r="AA89">
        <v>10.835639999999998</v>
      </c>
      <c r="AB89">
        <v>10.035570480000001</v>
      </c>
      <c r="AC89">
        <v>7.3819532319999981</v>
      </c>
      <c r="AD89">
        <v>9.2942917999999999</v>
      </c>
      <c r="AE89">
        <v>12.556885223999998</v>
      </c>
      <c r="AF89">
        <v>0</v>
      </c>
      <c r="AG89">
        <v>0</v>
      </c>
      <c r="AH89">
        <v>38.846886999999995</v>
      </c>
      <c r="AI89">
        <v>4.8501299999999992</v>
      </c>
      <c r="AJ89">
        <v>0</v>
      </c>
      <c r="AK89">
        <v>13.020919999999998</v>
      </c>
      <c r="AL89">
        <v>20.155330000000003</v>
      </c>
      <c r="AM89">
        <v>4.0137264761904756</v>
      </c>
      <c r="AN89">
        <v>0</v>
      </c>
      <c r="AO89">
        <v>4.4805600000000005</v>
      </c>
      <c r="AP89">
        <v>2.2450806000000001</v>
      </c>
      <c r="AQ89">
        <v>0</v>
      </c>
      <c r="AR89">
        <v>12.338303999999997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25.172519768970862</v>
      </c>
      <c r="BB89">
        <f t="shared" si="1"/>
        <v>746.99066690614472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51.789247050359705</v>
      </c>
      <c r="L90">
        <v>43.498278567807034</v>
      </c>
      <c r="M90">
        <v>0</v>
      </c>
      <c r="N90">
        <v>30.001640994223699</v>
      </c>
      <c r="O90">
        <v>50.373868647078481</v>
      </c>
      <c r="P90">
        <v>68.015137821961133</v>
      </c>
      <c r="Q90">
        <v>5.54290047393365</v>
      </c>
      <c r="R90">
        <v>10.768036128717698</v>
      </c>
      <c r="S90">
        <v>6.6983097532314915</v>
      </c>
      <c r="T90">
        <v>0</v>
      </c>
      <c r="U90">
        <v>292.41439858810753</v>
      </c>
      <c r="V90">
        <v>5.2681034482758609</v>
      </c>
      <c r="W90">
        <v>11.328185912882299</v>
      </c>
      <c r="X90">
        <v>37.469665194346291</v>
      </c>
      <c r="Y90">
        <v>0</v>
      </c>
      <c r="Z90">
        <v>0.83819999999999983</v>
      </c>
      <c r="AA90">
        <v>10.835639999999998</v>
      </c>
      <c r="AB90">
        <v>10.035570480000001</v>
      </c>
      <c r="AC90">
        <v>7.3819532319999981</v>
      </c>
      <c r="AD90">
        <v>9.2942917999999999</v>
      </c>
      <c r="AE90">
        <v>12.556885223999998</v>
      </c>
      <c r="AF90">
        <v>0</v>
      </c>
      <c r="AG90">
        <v>0</v>
      </c>
      <c r="AH90">
        <v>38.846886999999995</v>
      </c>
      <c r="AI90">
        <v>4.8501299999999992</v>
      </c>
      <c r="AJ90">
        <v>0</v>
      </c>
      <c r="AK90">
        <v>13.020919999999998</v>
      </c>
      <c r="AL90">
        <v>20.155330000000003</v>
      </c>
      <c r="AM90">
        <v>4.0137264761904756</v>
      </c>
      <c r="AN90">
        <v>0</v>
      </c>
      <c r="AO90">
        <v>4.4805600000000005</v>
      </c>
      <c r="AP90">
        <v>2.2450806000000001</v>
      </c>
      <c r="AQ90">
        <v>0</v>
      </c>
      <c r="AR90">
        <v>12.338303999999997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25.172519768970862</v>
      </c>
      <c r="BB90">
        <f t="shared" si="1"/>
        <v>746.99066690614472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51.789247050359705</v>
      </c>
      <c r="L91">
        <v>43.498278567807034</v>
      </c>
      <c r="M91">
        <v>0</v>
      </c>
      <c r="N91">
        <v>30.001640994223699</v>
      </c>
      <c r="O91">
        <v>50.373868647078481</v>
      </c>
      <c r="P91">
        <v>68.015137821961133</v>
      </c>
      <c r="Q91">
        <v>5.54290047393365</v>
      </c>
      <c r="R91">
        <v>10.768036128717698</v>
      </c>
      <c r="S91">
        <v>6.6983097532314915</v>
      </c>
      <c r="T91">
        <v>0</v>
      </c>
      <c r="U91">
        <v>292.41439858810753</v>
      </c>
      <c r="V91">
        <v>5.2681034482758609</v>
      </c>
      <c r="W91">
        <v>11.328185912882299</v>
      </c>
      <c r="X91">
        <v>37.469665194346291</v>
      </c>
      <c r="Y91">
        <v>0</v>
      </c>
      <c r="Z91">
        <v>4.993995599999999</v>
      </c>
      <c r="AA91">
        <v>10.835639999999998</v>
      </c>
      <c r="AB91">
        <v>10.563758399999999</v>
      </c>
      <c r="AC91">
        <v>7.7626463999999995</v>
      </c>
      <c r="AD91">
        <v>9.7975928000000003</v>
      </c>
      <c r="AE91">
        <v>12.556885223999998</v>
      </c>
      <c r="AF91">
        <v>0</v>
      </c>
      <c r="AG91">
        <v>0</v>
      </c>
      <c r="AH91">
        <v>39.291882300000005</v>
      </c>
      <c r="AI91">
        <v>4.8501299999999992</v>
      </c>
      <c r="AJ91">
        <v>0</v>
      </c>
      <c r="AK91">
        <v>13.020919999999998</v>
      </c>
      <c r="AL91">
        <v>20.155330000000003</v>
      </c>
      <c r="AM91">
        <v>4.0137264761904756</v>
      </c>
      <c r="AN91">
        <v>0</v>
      </c>
      <c r="AO91">
        <v>4.7792639999999995</v>
      </c>
      <c r="AP91">
        <v>2.2450806000000001</v>
      </c>
      <c r="AQ91">
        <v>0</v>
      </c>
      <c r="AR91">
        <v>12.338303999999997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25.378280596970878</v>
      </c>
      <c r="BB91">
        <f t="shared" si="1"/>
        <v>753.0965830661446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51.789247050359705</v>
      </c>
      <c r="L92">
        <v>43.498278567807034</v>
      </c>
      <c r="M92">
        <v>0</v>
      </c>
      <c r="N92">
        <v>30.001640994223699</v>
      </c>
      <c r="O92">
        <v>50.373868647078481</v>
      </c>
      <c r="P92">
        <v>68.015137821961133</v>
      </c>
      <c r="Q92">
        <v>5.54290047393365</v>
      </c>
      <c r="R92">
        <v>10.768036128717698</v>
      </c>
      <c r="S92">
        <v>6.6983097532314915</v>
      </c>
      <c r="T92">
        <v>0</v>
      </c>
      <c r="U92">
        <v>292.41439858810753</v>
      </c>
      <c r="V92">
        <v>5.2681034482758609</v>
      </c>
      <c r="W92">
        <v>11.328185912882299</v>
      </c>
      <c r="X92">
        <v>37.469665194346291</v>
      </c>
      <c r="Y92">
        <v>0</v>
      </c>
      <c r="Z92">
        <v>4.993995599999999</v>
      </c>
      <c r="AA92">
        <v>10.835639999999998</v>
      </c>
      <c r="AB92">
        <v>10.563758399999999</v>
      </c>
      <c r="AC92">
        <v>7.7626463999999995</v>
      </c>
      <c r="AD92">
        <v>9.7975928000000003</v>
      </c>
      <c r="AE92">
        <v>12.556885223999998</v>
      </c>
      <c r="AF92">
        <v>0</v>
      </c>
      <c r="AG92">
        <v>0</v>
      </c>
      <c r="AH92">
        <v>39.291882300000005</v>
      </c>
      <c r="AI92">
        <v>4.8501299999999992</v>
      </c>
      <c r="AJ92">
        <v>0</v>
      </c>
      <c r="AK92">
        <v>13.020919999999998</v>
      </c>
      <c r="AL92">
        <v>20.155330000000003</v>
      </c>
      <c r="AM92">
        <v>4.0137264761904756</v>
      </c>
      <c r="AN92">
        <v>0</v>
      </c>
      <c r="AO92">
        <v>4.7792639999999995</v>
      </c>
      <c r="AP92">
        <v>2.2450806000000001</v>
      </c>
      <c r="AQ92">
        <v>0</v>
      </c>
      <c r="AR92">
        <v>12.338303999999997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25.378280596970878</v>
      </c>
      <c r="BB92">
        <f t="shared" si="1"/>
        <v>753.0965830661446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51.789247050359705</v>
      </c>
      <c r="L93">
        <v>43.498278567807034</v>
      </c>
      <c r="M93">
        <v>0</v>
      </c>
      <c r="N93">
        <v>30.001640994223699</v>
      </c>
      <c r="O93">
        <v>50.373868647078481</v>
      </c>
      <c r="P93">
        <v>68.015137821961133</v>
      </c>
      <c r="Q93">
        <v>5.54290047393365</v>
      </c>
      <c r="R93">
        <v>10.768036128717698</v>
      </c>
      <c r="S93">
        <v>6.6983097532314915</v>
      </c>
      <c r="T93">
        <v>0</v>
      </c>
      <c r="U93">
        <v>292.41439858810753</v>
      </c>
      <c r="V93">
        <v>5.2681034482758609</v>
      </c>
      <c r="W93">
        <v>11.328185912882299</v>
      </c>
      <c r="X93">
        <v>37.469665194346291</v>
      </c>
      <c r="Y93">
        <v>0</v>
      </c>
      <c r="Z93">
        <v>4.993995599999999</v>
      </c>
      <c r="AA93">
        <v>10.835639999999998</v>
      </c>
      <c r="AB93">
        <v>10.563758399999999</v>
      </c>
      <c r="AC93">
        <v>7.7626463999999995</v>
      </c>
      <c r="AD93">
        <v>9.7975928000000003</v>
      </c>
      <c r="AE93">
        <v>12.556885223999998</v>
      </c>
      <c r="AF93">
        <v>0</v>
      </c>
      <c r="AG93">
        <v>0</v>
      </c>
      <c r="AH93">
        <v>39.291882300000005</v>
      </c>
      <c r="AI93">
        <v>4.8501299999999992</v>
      </c>
      <c r="AJ93">
        <v>0</v>
      </c>
      <c r="AK93">
        <v>13.020919999999998</v>
      </c>
      <c r="AL93">
        <v>20.155330000000003</v>
      </c>
      <c r="AM93">
        <v>4.0137264761904756</v>
      </c>
      <c r="AN93">
        <v>0</v>
      </c>
      <c r="AO93">
        <v>4.8539399999999997</v>
      </c>
      <c r="AP93">
        <v>2.765679</v>
      </c>
      <c r="AQ93">
        <v>0</v>
      </c>
      <c r="AR93">
        <v>12.338303999999997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25.39768645097088</v>
      </c>
      <c r="BB93">
        <f t="shared" si="1"/>
        <v>753.67245161214441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51.789247050359705</v>
      </c>
      <c r="L94">
        <v>43.498278567807034</v>
      </c>
      <c r="M94">
        <v>0</v>
      </c>
      <c r="N94">
        <v>30.001640994223699</v>
      </c>
      <c r="O94">
        <v>50.373868647078481</v>
      </c>
      <c r="P94">
        <v>68.015137821961133</v>
      </c>
      <c r="Q94">
        <v>5.54290047393365</v>
      </c>
      <c r="R94">
        <v>10.768036128717698</v>
      </c>
      <c r="S94">
        <v>6.6983097532314915</v>
      </c>
      <c r="T94">
        <v>0</v>
      </c>
      <c r="U94">
        <v>292.41439858810753</v>
      </c>
      <c r="V94">
        <v>5.2681034482758609</v>
      </c>
      <c r="W94">
        <v>11.328185912882299</v>
      </c>
      <c r="X94">
        <v>37.469665194346291</v>
      </c>
      <c r="Y94">
        <v>0</v>
      </c>
      <c r="Z94">
        <v>4.993995599999999</v>
      </c>
      <c r="AA94">
        <v>10.835639999999998</v>
      </c>
      <c r="AB94">
        <v>10.563758399999999</v>
      </c>
      <c r="AC94">
        <v>7.7626463999999995</v>
      </c>
      <c r="AD94">
        <v>9.7975928000000003</v>
      </c>
      <c r="AE94">
        <v>12.556885223999998</v>
      </c>
      <c r="AF94">
        <v>0</v>
      </c>
      <c r="AG94">
        <v>0</v>
      </c>
      <c r="AH94">
        <v>39.291882300000005</v>
      </c>
      <c r="AI94">
        <v>4.8501299999999992</v>
      </c>
      <c r="AJ94">
        <v>0</v>
      </c>
      <c r="AK94">
        <v>13.020919999999998</v>
      </c>
      <c r="AL94">
        <v>20.155330000000003</v>
      </c>
      <c r="AM94">
        <v>4.0137264761904756</v>
      </c>
      <c r="AN94">
        <v>0</v>
      </c>
      <c r="AO94">
        <v>4.8539399999999997</v>
      </c>
      <c r="AP94">
        <v>2.2450806000000001</v>
      </c>
      <c r="AQ94">
        <v>0</v>
      </c>
      <c r="AR94">
        <v>12.338303999999997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25.380714932970879</v>
      </c>
      <c r="BB94">
        <f t="shared" si="1"/>
        <v>753.16882473014448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51.789247050359705</v>
      </c>
      <c r="L95">
        <v>43.498278567807034</v>
      </c>
      <c r="M95">
        <v>0</v>
      </c>
      <c r="N95">
        <v>30.001640994223699</v>
      </c>
      <c r="O95">
        <v>50.373868647078481</v>
      </c>
      <c r="P95">
        <v>68.015137821961133</v>
      </c>
      <c r="Q95">
        <v>5.54290047393365</v>
      </c>
      <c r="R95">
        <v>10.768036128717698</v>
      </c>
      <c r="S95">
        <v>6.6983097532314915</v>
      </c>
      <c r="T95">
        <v>0</v>
      </c>
      <c r="U95">
        <v>292.41439858810753</v>
      </c>
      <c r="V95">
        <v>5.2681034482758609</v>
      </c>
      <c r="W95">
        <v>11.328185912882299</v>
      </c>
      <c r="X95">
        <v>37.469665194346291</v>
      </c>
      <c r="Y95">
        <v>0</v>
      </c>
      <c r="Z95">
        <v>3.3293303999999999</v>
      </c>
      <c r="AA95">
        <v>10.835639999999998</v>
      </c>
      <c r="AB95">
        <v>10.035570480000001</v>
      </c>
      <c r="AC95">
        <v>7.3819532319999981</v>
      </c>
      <c r="AD95">
        <v>9.2942917999999999</v>
      </c>
      <c r="AE95">
        <v>12.556885223999998</v>
      </c>
      <c r="AF95">
        <v>0</v>
      </c>
      <c r="AG95">
        <v>0</v>
      </c>
      <c r="AH95">
        <v>38.846886999999995</v>
      </c>
      <c r="AI95">
        <v>4.8501299999999992</v>
      </c>
      <c r="AJ95">
        <v>0</v>
      </c>
      <c r="AK95">
        <v>13.020919999999998</v>
      </c>
      <c r="AL95">
        <v>20.155330000000003</v>
      </c>
      <c r="AM95">
        <v>4.0137264761904756</v>
      </c>
      <c r="AN95">
        <v>0</v>
      </c>
      <c r="AO95">
        <v>4.8539399999999997</v>
      </c>
      <c r="AP95">
        <v>2.2450806000000001</v>
      </c>
      <c r="AQ95">
        <v>0</v>
      </c>
      <c r="AR95">
        <v>12.338303999999997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25.265902868970866</v>
      </c>
      <c r="BB95">
        <f t="shared" si="1"/>
        <v>749.76179420614471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51.789247050359705</v>
      </c>
      <c r="L96">
        <v>43.498278567807034</v>
      </c>
      <c r="M96">
        <v>0</v>
      </c>
      <c r="N96">
        <v>30.001640994223699</v>
      </c>
      <c r="O96">
        <v>50.373868647078481</v>
      </c>
      <c r="P96">
        <v>68.015137821961133</v>
      </c>
      <c r="Q96">
        <v>5.54290047393365</v>
      </c>
      <c r="R96">
        <v>10.768036128717698</v>
      </c>
      <c r="S96">
        <v>6.6983097532314915</v>
      </c>
      <c r="T96">
        <v>0</v>
      </c>
      <c r="U96">
        <v>292.41439858810753</v>
      </c>
      <c r="V96">
        <v>5.2681034482758609</v>
      </c>
      <c r="W96">
        <v>11.328185912882299</v>
      </c>
      <c r="X96">
        <v>37.469665194346291</v>
      </c>
      <c r="Y96">
        <v>0</v>
      </c>
      <c r="Z96">
        <v>3.3293303999999999</v>
      </c>
      <c r="AA96">
        <v>10.835639999999998</v>
      </c>
      <c r="AB96">
        <v>10.035570480000001</v>
      </c>
      <c r="AC96">
        <v>7.3819532319999981</v>
      </c>
      <c r="AD96">
        <v>9.2942917999999999</v>
      </c>
      <c r="AE96">
        <v>12.556885223999998</v>
      </c>
      <c r="AF96">
        <v>0</v>
      </c>
      <c r="AG96">
        <v>0</v>
      </c>
      <c r="AH96">
        <v>38.846886999999995</v>
      </c>
      <c r="AI96">
        <v>4.8501299999999992</v>
      </c>
      <c r="AJ96">
        <v>0</v>
      </c>
      <c r="AK96">
        <v>13.020919999999998</v>
      </c>
      <c r="AL96">
        <v>20.155330000000003</v>
      </c>
      <c r="AM96">
        <v>4.0137264761904756</v>
      </c>
      <c r="AN96">
        <v>0</v>
      </c>
      <c r="AO96">
        <v>4.8539399999999997</v>
      </c>
      <c r="AP96">
        <v>2.2450806000000001</v>
      </c>
      <c r="AQ96">
        <v>0</v>
      </c>
      <c r="AR96">
        <v>12.338303999999997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25.265902868970866</v>
      </c>
      <c r="BB96">
        <f t="shared" si="1"/>
        <v>749.76179420614471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51.789247050359705</v>
      </c>
      <c r="L97">
        <v>43.498278567807034</v>
      </c>
      <c r="M97">
        <v>0</v>
      </c>
      <c r="N97">
        <v>30.001640994223699</v>
      </c>
      <c r="O97">
        <v>50.373868647078481</v>
      </c>
      <c r="P97">
        <v>68.015137821961133</v>
      </c>
      <c r="Q97">
        <v>5.54290047393365</v>
      </c>
      <c r="R97">
        <v>10.768036128717698</v>
      </c>
      <c r="S97">
        <v>6.6983097532314915</v>
      </c>
      <c r="T97">
        <v>0</v>
      </c>
      <c r="U97">
        <v>292.41439858810753</v>
      </c>
      <c r="V97">
        <v>5.2681034482758609</v>
      </c>
      <c r="W97">
        <v>11.328185912882299</v>
      </c>
      <c r="X97">
        <v>37.469665194346291</v>
      </c>
      <c r="Y97">
        <v>0</v>
      </c>
      <c r="Z97">
        <v>3.3293303999999999</v>
      </c>
      <c r="AA97">
        <v>10.835639999999998</v>
      </c>
      <c r="AB97">
        <v>10.035570480000001</v>
      </c>
      <c r="AC97">
        <v>7.3819532319999981</v>
      </c>
      <c r="AD97">
        <v>9.2942917999999999</v>
      </c>
      <c r="AE97">
        <v>12.556885223999998</v>
      </c>
      <c r="AF97">
        <v>0</v>
      </c>
      <c r="AG97">
        <v>0</v>
      </c>
      <c r="AH97">
        <v>38.846886999999995</v>
      </c>
      <c r="AI97">
        <v>4.8501299999999992</v>
      </c>
      <c r="AJ97">
        <v>0</v>
      </c>
      <c r="AK97">
        <v>13.020919999999998</v>
      </c>
      <c r="AL97">
        <v>20.155330000000003</v>
      </c>
      <c r="AM97">
        <v>4.0137264761904756</v>
      </c>
      <c r="AN97">
        <v>0</v>
      </c>
      <c r="AO97">
        <v>4.9286159999999999</v>
      </c>
      <c r="AP97">
        <v>1.1062715999999999</v>
      </c>
      <c r="AQ97">
        <v>0</v>
      </c>
      <c r="AR97">
        <v>12.338303999999997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25.231212056970868</v>
      </c>
      <c r="BB97">
        <f t="shared" si="1"/>
        <v>748.73235201814475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51.789247050359705</v>
      </c>
      <c r="L98">
        <v>43.498278567807034</v>
      </c>
      <c r="M98">
        <v>0</v>
      </c>
      <c r="N98">
        <v>30.001640994223699</v>
      </c>
      <c r="O98">
        <v>50.373868647078481</v>
      </c>
      <c r="P98">
        <v>68.015137821961133</v>
      </c>
      <c r="Q98">
        <v>5.54290047393365</v>
      </c>
      <c r="R98">
        <v>10.768036128717698</v>
      </c>
      <c r="S98">
        <v>6.6983097532314915</v>
      </c>
      <c r="T98">
        <v>0</v>
      </c>
      <c r="U98">
        <v>292.41439858810753</v>
      </c>
      <c r="V98">
        <v>5.2681034482758609</v>
      </c>
      <c r="W98">
        <v>11.328185912882299</v>
      </c>
      <c r="X98">
        <v>37.469665194346291</v>
      </c>
      <c r="Y98">
        <v>0</v>
      </c>
      <c r="Z98">
        <v>3.3293303999999999</v>
      </c>
      <c r="AA98">
        <v>10.835639999999998</v>
      </c>
      <c r="AB98">
        <v>10.035570480000001</v>
      </c>
      <c r="AC98">
        <v>7.3819532319999981</v>
      </c>
      <c r="AD98">
        <v>9.2942917999999999</v>
      </c>
      <c r="AE98">
        <v>12.556885223999998</v>
      </c>
      <c r="AF98">
        <v>0</v>
      </c>
      <c r="AG98">
        <v>0</v>
      </c>
      <c r="AH98">
        <v>38.846886999999995</v>
      </c>
      <c r="AI98">
        <v>4.8501299999999992</v>
      </c>
      <c r="AJ98">
        <v>0</v>
      </c>
      <c r="AK98">
        <v>13.020919999999998</v>
      </c>
      <c r="AL98">
        <v>20.155330000000003</v>
      </c>
      <c r="AM98">
        <v>4.0137264761904756</v>
      </c>
      <c r="AN98">
        <v>0</v>
      </c>
      <c r="AO98">
        <v>4.9286159999999999</v>
      </c>
      <c r="AP98">
        <v>1.1062715999999999</v>
      </c>
      <c r="AQ98">
        <v>0</v>
      </c>
      <c r="AR98">
        <v>12.338303999999997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25.231212056970868</v>
      </c>
      <c r="BB98">
        <f t="shared" si="1"/>
        <v>748.73235201814475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1.6076749853531492E-4</v>
      </c>
      <c r="K99">
        <f t="shared" si="2"/>
        <v>0.78794037533892525</v>
      </c>
      <c r="L99">
        <f t="shared" si="2"/>
        <v>0.635574333626299</v>
      </c>
      <c r="M99">
        <f t="shared" si="2"/>
        <v>0</v>
      </c>
      <c r="N99">
        <f t="shared" si="2"/>
        <v>0.72003896356247044</v>
      </c>
      <c r="O99">
        <f t="shared" si="2"/>
        <v>1.2089728475298833</v>
      </c>
      <c r="P99">
        <f t="shared" si="2"/>
        <v>1.6323798459969827</v>
      </c>
      <c r="Q99">
        <f t="shared" si="2"/>
        <v>6.0304118891600089E-2</v>
      </c>
      <c r="R99">
        <f t="shared" si="2"/>
        <v>0.13499936144729668</v>
      </c>
      <c r="S99">
        <f t="shared" si="2"/>
        <v>8.4227213917065349E-2</v>
      </c>
      <c r="T99">
        <f t="shared" si="2"/>
        <v>0</v>
      </c>
      <c r="U99">
        <f t="shared" si="2"/>
        <v>6.6531188359541726</v>
      </c>
      <c r="V99">
        <f t="shared" si="2"/>
        <v>3.1608503447912245E-2</v>
      </c>
      <c r="W99">
        <f t="shared" si="2"/>
        <v>0.20473572584515853</v>
      </c>
      <c r="X99">
        <f t="shared" si="2"/>
        <v>0.68144749994942044</v>
      </c>
      <c r="Y99">
        <f t="shared" si="2"/>
        <v>0</v>
      </c>
      <c r="Z99">
        <f t="shared" si="2"/>
        <v>7.034383950000006E-2</v>
      </c>
      <c r="AA99">
        <f t="shared" si="2"/>
        <v>0.26005536000000024</v>
      </c>
      <c r="AB99">
        <f t="shared" si="2"/>
        <v>0.24243825528000024</v>
      </c>
      <c r="AC99">
        <f t="shared" si="2"/>
        <v>0.17830895707199998</v>
      </c>
      <c r="AD99">
        <f t="shared" si="2"/>
        <v>0.22457290619999984</v>
      </c>
      <c r="AE99">
        <f t="shared" si="2"/>
        <v>0.29925809236400003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0.13774369200000003</v>
      </c>
      <c r="AJ99">
        <f t="shared" si="2"/>
        <v>0</v>
      </c>
      <c r="AK99">
        <f t="shared" si="2"/>
        <v>0.31250208000000007</v>
      </c>
      <c r="AL99">
        <f t="shared" si="2"/>
        <v>0.48763061750000058</v>
      </c>
      <c r="AM99">
        <f t="shared" si="2"/>
        <v>5.0780444571428524E-2</v>
      </c>
      <c r="AN99">
        <f t="shared" si="2"/>
        <v>0</v>
      </c>
      <c r="AO99">
        <f t="shared" si="2"/>
        <v>0.12343942800000013</v>
      </c>
      <c r="AP99">
        <f t="shared" si="2"/>
        <v>6.4049871900000027E-2</v>
      </c>
      <c r="AQ99">
        <f t="shared" si="2"/>
        <v>0</v>
      </c>
      <c r="AR99">
        <f t="shared" si="2"/>
        <v>0.2999049120000003</v>
      </c>
      <c r="AS99">
        <f t="shared" si="2"/>
        <v>0.19474165852199998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0.54490700666830016</v>
      </c>
      <c r="BB99">
        <f t="shared" si="1"/>
        <v>16.17003177514685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3.7</v>
      </c>
      <c r="K3">
        <v>2.9460948920863306</v>
      </c>
      <c r="L3">
        <v>307.28744290665651</v>
      </c>
      <c r="M3">
        <v>26.079897847500913</v>
      </c>
      <c r="N3">
        <v>36.245952214248213</v>
      </c>
      <c r="O3">
        <v>0</v>
      </c>
      <c r="P3">
        <v>42.111500225937647</v>
      </c>
      <c r="Q3">
        <v>6.69259693728731</v>
      </c>
      <c r="R3">
        <v>13.006541821792009</v>
      </c>
      <c r="S3">
        <v>8.1040676056338032</v>
      </c>
      <c r="T3">
        <v>0</v>
      </c>
      <c r="U3">
        <v>51.951442307692297</v>
      </c>
      <c r="V3">
        <v>6.0015060851926965</v>
      </c>
      <c r="W3">
        <v>13.69652745597776</v>
      </c>
      <c r="X3">
        <v>44.002307512367494</v>
      </c>
      <c r="Y3">
        <v>0</v>
      </c>
      <c r="Z3">
        <v>4.0214116799999999</v>
      </c>
      <c r="AA3">
        <v>13.088087999999999</v>
      </c>
      <c r="AB3">
        <v>12.121704816000001</v>
      </c>
      <c r="AC3">
        <v>8.9164694943999994</v>
      </c>
      <c r="AD3">
        <v>11.22633356</v>
      </c>
      <c r="AE3">
        <v>10.07678464</v>
      </c>
      <c r="AF3">
        <v>2.7224999999999997</v>
      </c>
      <c r="AG3">
        <v>11.894145119999999</v>
      </c>
      <c r="AH3">
        <v>46.922145399999991</v>
      </c>
      <c r="AI3">
        <v>9.5686318000000004</v>
      </c>
      <c r="AJ3">
        <v>0</v>
      </c>
      <c r="AK3">
        <v>15.727719999999998</v>
      </c>
      <c r="AL3">
        <v>0</v>
      </c>
      <c r="AM3">
        <v>4.849083299047618</v>
      </c>
      <c r="AN3">
        <v>0.68867999999999996</v>
      </c>
      <c r="AO3">
        <v>5.8629480000000003</v>
      </c>
      <c r="AP3">
        <v>3.9694090800000006</v>
      </c>
      <c r="AQ3">
        <v>13.453679999999997</v>
      </c>
      <c r="AR3">
        <v>16.4272992</v>
      </c>
      <c r="AS3">
        <v>9.9049766399999974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24.88253280427049</v>
      </c>
      <c r="BB3">
        <f>SUM(B3:AZ3)-BA3</f>
        <v>738.38535573754984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3.7</v>
      </c>
      <c r="K4">
        <v>2.9460948920863306</v>
      </c>
      <c r="L4">
        <v>307.28744290665651</v>
      </c>
      <c r="M4">
        <v>26.079897847500913</v>
      </c>
      <c r="N4">
        <v>36.245952214248213</v>
      </c>
      <c r="O4">
        <v>0</v>
      </c>
      <c r="P4">
        <v>42.111500225937647</v>
      </c>
      <c r="Q4">
        <v>6.69259693728731</v>
      </c>
      <c r="R4">
        <v>13.006541821792009</v>
      </c>
      <c r="S4">
        <v>8.1040676056338032</v>
      </c>
      <c r="T4">
        <v>0</v>
      </c>
      <c r="U4">
        <v>51.951442307692297</v>
      </c>
      <c r="V4">
        <v>6.0015060851926965</v>
      </c>
      <c r="W4">
        <v>13.69652745597776</v>
      </c>
      <c r="X4">
        <v>44.002307512367494</v>
      </c>
      <c r="Y4">
        <v>0</v>
      </c>
      <c r="Z4">
        <v>4.0214116799999999</v>
      </c>
      <c r="AA4">
        <v>13.088087999999999</v>
      </c>
      <c r="AB4">
        <v>12.121704816000001</v>
      </c>
      <c r="AC4">
        <v>8.9164694943999994</v>
      </c>
      <c r="AD4">
        <v>11.22633356</v>
      </c>
      <c r="AE4">
        <v>10.07678464</v>
      </c>
      <c r="AF4">
        <v>2.7224999999999997</v>
      </c>
      <c r="AG4">
        <v>11.894145119999999</v>
      </c>
      <c r="AH4">
        <v>46.922145399999991</v>
      </c>
      <c r="AI4">
        <v>9.5686318000000004</v>
      </c>
      <c r="AJ4">
        <v>0</v>
      </c>
      <c r="AK4">
        <v>15.727719999999998</v>
      </c>
      <c r="AL4">
        <v>0</v>
      </c>
      <c r="AM4">
        <v>4.849083299047618</v>
      </c>
      <c r="AN4">
        <v>0.68867999999999996</v>
      </c>
      <c r="AO4">
        <v>5.8629480000000003</v>
      </c>
      <c r="AP4">
        <v>3.9694090800000006</v>
      </c>
      <c r="AQ4">
        <v>13.453679999999997</v>
      </c>
      <c r="AR4">
        <v>16.4272992</v>
      </c>
      <c r="AS4">
        <v>9.9049766399999974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24.88253280427049</v>
      </c>
      <c r="BB4">
        <f t="shared" ref="BB4:BB67" si="0">SUM(B4:AZ4)-BA4</f>
        <v>738.38535573754984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4.7062999999999997</v>
      </c>
      <c r="K5">
        <v>2.9460948920863306</v>
      </c>
      <c r="L5">
        <v>307.28744290665651</v>
      </c>
      <c r="M5">
        <v>26.079897847500913</v>
      </c>
      <c r="N5">
        <v>36.245952214248213</v>
      </c>
      <c r="O5">
        <v>0</v>
      </c>
      <c r="P5">
        <v>42.111500225937647</v>
      </c>
      <c r="Q5">
        <v>6.69259693728731</v>
      </c>
      <c r="R5">
        <v>13.006541821792009</v>
      </c>
      <c r="S5">
        <v>8.1040676056338032</v>
      </c>
      <c r="T5">
        <v>0</v>
      </c>
      <c r="U5">
        <v>52.976381988507121</v>
      </c>
      <c r="V5">
        <v>6.0015060851926965</v>
      </c>
      <c r="W5">
        <v>13.695115268767378</v>
      </c>
      <c r="X5">
        <v>44.002307512367494</v>
      </c>
      <c r="Y5">
        <v>0</v>
      </c>
      <c r="Z5">
        <v>4.0214116799999999</v>
      </c>
      <c r="AA5">
        <v>13.088087999999999</v>
      </c>
      <c r="AB5">
        <v>12.121704816000001</v>
      </c>
      <c r="AC5">
        <v>8.9164694943999994</v>
      </c>
      <c r="AD5">
        <v>11.22633356</v>
      </c>
      <c r="AE5">
        <v>15.1671353808</v>
      </c>
      <c r="AF5">
        <v>2.7224999999999997</v>
      </c>
      <c r="AG5">
        <v>11.894145119999999</v>
      </c>
      <c r="AH5">
        <v>46.922145399999991</v>
      </c>
      <c r="AI5">
        <v>9.5686318000000004</v>
      </c>
      <c r="AJ5">
        <v>0</v>
      </c>
      <c r="AK5">
        <v>15.727719999999998</v>
      </c>
      <c r="AL5">
        <v>0</v>
      </c>
      <c r="AM5">
        <v>3.2392661714285707</v>
      </c>
      <c r="AN5">
        <v>0.68867999999999996</v>
      </c>
      <c r="AO5">
        <v>5.8629480000000003</v>
      </c>
      <c r="AP5">
        <v>3.9694090800000006</v>
      </c>
      <c r="AQ5">
        <v>13.453679999999997</v>
      </c>
      <c r="AR5">
        <v>14.903116799999998</v>
      </c>
      <c r="AS5">
        <v>9.9049766399999974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25.012482323558295</v>
      </c>
      <c r="BB5">
        <f t="shared" si="0"/>
        <v>742.24158492504739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4.7062999999999997</v>
      </c>
      <c r="K6">
        <v>2.9460948920863306</v>
      </c>
      <c r="L6">
        <v>307.28744290665651</v>
      </c>
      <c r="M6">
        <v>26.079897847500913</v>
      </c>
      <c r="N6">
        <v>36.245952214248213</v>
      </c>
      <c r="O6">
        <v>0</v>
      </c>
      <c r="P6">
        <v>42.111500225937647</v>
      </c>
      <c r="Q6">
        <v>6.69259693728731</v>
      </c>
      <c r="R6">
        <v>13.006541821792009</v>
      </c>
      <c r="S6">
        <v>8.1040676056338032</v>
      </c>
      <c r="T6">
        <v>0</v>
      </c>
      <c r="U6">
        <v>52.976381988507121</v>
      </c>
      <c r="V6">
        <v>6.0015060851926965</v>
      </c>
      <c r="W6">
        <v>13.695115268767378</v>
      </c>
      <c r="X6">
        <v>44.002307512367494</v>
      </c>
      <c r="Y6">
        <v>0</v>
      </c>
      <c r="Z6">
        <v>4.0214116799999999</v>
      </c>
      <c r="AA6">
        <v>13.088087999999999</v>
      </c>
      <c r="AB6">
        <v>12.121704816000001</v>
      </c>
      <c r="AC6">
        <v>8.9164694943999994</v>
      </c>
      <c r="AD6">
        <v>11.22633356</v>
      </c>
      <c r="AE6">
        <v>15.1671353808</v>
      </c>
      <c r="AF6">
        <v>2.7224999999999997</v>
      </c>
      <c r="AG6">
        <v>11.894145119999999</v>
      </c>
      <c r="AH6">
        <v>46.922145399999991</v>
      </c>
      <c r="AI6">
        <v>9.5686318000000004</v>
      </c>
      <c r="AJ6">
        <v>0</v>
      </c>
      <c r="AK6">
        <v>15.727719999999998</v>
      </c>
      <c r="AL6">
        <v>0</v>
      </c>
      <c r="AM6">
        <v>3.2392661714285707</v>
      </c>
      <c r="AN6">
        <v>0.68867999999999996</v>
      </c>
      <c r="AO6">
        <v>5.8629480000000003</v>
      </c>
      <c r="AP6">
        <v>3.9694090800000006</v>
      </c>
      <c r="AQ6">
        <v>13.453679999999997</v>
      </c>
      <c r="AR6">
        <v>14.903116799999998</v>
      </c>
      <c r="AS6">
        <v>9.7861171044000024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25.008607746358297</v>
      </c>
      <c r="BB6">
        <f t="shared" si="0"/>
        <v>742.1265999666474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4.7062999999999997</v>
      </c>
      <c r="K7">
        <v>2.9461708114047771</v>
      </c>
      <c r="L7">
        <v>307.28744290665651</v>
      </c>
      <c r="M7">
        <v>26.079897847500913</v>
      </c>
      <c r="N7">
        <v>36.245952214248213</v>
      </c>
      <c r="O7">
        <v>0</v>
      </c>
      <c r="P7">
        <v>42.111500225937647</v>
      </c>
      <c r="Q7">
        <v>6.69259693728731</v>
      </c>
      <c r="R7">
        <v>13.006541821792009</v>
      </c>
      <c r="S7">
        <v>8.1040676056338032</v>
      </c>
      <c r="T7">
        <v>0</v>
      </c>
      <c r="U7">
        <v>52.976381988507121</v>
      </c>
      <c r="V7">
        <v>6.0015060851926965</v>
      </c>
      <c r="W7">
        <v>13.695115268767378</v>
      </c>
      <c r="X7">
        <v>44.002307512367494</v>
      </c>
      <c r="Y7">
        <v>0</v>
      </c>
      <c r="Z7">
        <v>4.0214116799999999</v>
      </c>
      <c r="AA7">
        <v>13.088087999999999</v>
      </c>
      <c r="AB7">
        <v>12.121704816000001</v>
      </c>
      <c r="AC7">
        <v>8.9164694943999994</v>
      </c>
      <c r="AD7">
        <v>11.22633356</v>
      </c>
      <c r="AE7">
        <v>15.1671353808</v>
      </c>
      <c r="AF7">
        <v>2.7224999999999997</v>
      </c>
      <c r="AG7">
        <v>11.894145119999999</v>
      </c>
      <c r="AH7">
        <v>46.922145399999991</v>
      </c>
      <c r="AI7">
        <v>4.6866768000000008</v>
      </c>
      <c r="AJ7">
        <v>0</v>
      </c>
      <c r="AK7">
        <v>15.727719999999998</v>
      </c>
      <c r="AL7">
        <v>0</v>
      </c>
      <c r="AM7">
        <v>3.2392661714285707</v>
      </c>
      <c r="AN7">
        <v>0.68867999999999996</v>
      </c>
      <c r="AO7">
        <v>5.8629480000000003</v>
      </c>
      <c r="AP7">
        <v>3.9694090800000006</v>
      </c>
      <c r="AQ7">
        <v>10.090259999999999</v>
      </c>
      <c r="AR7">
        <v>14.903116799999998</v>
      </c>
      <c r="AS7">
        <v>9.7861171044000024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24.739811211020953</v>
      </c>
      <c r="BB7">
        <f t="shared" si="0"/>
        <v>734.15009742130314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4.7062999999999997</v>
      </c>
      <c r="K8">
        <v>2.9462387028014616</v>
      </c>
      <c r="L8">
        <v>255.00262639615818</v>
      </c>
      <c r="M8">
        <v>26.079897847500913</v>
      </c>
      <c r="N8">
        <v>36.245952214248213</v>
      </c>
      <c r="O8">
        <v>0</v>
      </c>
      <c r="P8">
        <v>42.111500225937647</v>
      </c>
      <c r="Q8">
        <v>6.69259693728731</v>
      </c>
      <c r="R8">
        <v>13.006541821792009</v>
      </c>
      <c r="S8">
        <v>8.1040676056338032</v>
      </c>
      <c r="T8">
        <v>0</v>
      </c>
      <c r="U8">
        <v>52.976381988507121</v>
      </c>
      <c r="V8">
        <v>6.0015060851926965</v>
      </c>
      <c r="W8">
        <v>13.695115268767378</v>
      </c>
      <c r="X8">
        <v>44.002307512367494</v>
      </c>
      <c r="Y8">
        <v>0</v>
      </c>
      <c r="Z8">
        <v>4.0214116799999999</v>
      </c>
      <c r="AA8">
        <v>13.088087999999999</v>
      </c>
      <c r="AB8">
        <v>12.121704816000001</v>
      </c>
      <c r="AC8">
        <v>8.9164694943999994</v>
      </c>
      <c r="AD8">
        <v>11.22633356</v>
      </c>
      <c r="AE8">
        <v>15.1671353808</v>
      </c>
      <c r="AF8">
        <v>2.7224999999999997</v>
      </c>
      <c r="AG8">
        <v>11.894145119999999</v>
      </c>
      <c r="AH8">
        <v>46.922145399999991</v>
      </c>
      <c r="AI8">
        <v>4.6866768000000008</v>
      </c>
      <c r="AJ8">
        <v>0</v>
      </c>
      <c r="AK8">
        <v>15.727719999999998</v>
      </c>
      <c r="AL8">
        <v>0</v>
      </c>
      <c r="AM8">
        <v>3.2392661714285707</v>
      </c>
      <c r="AN8">
        <v>0.68867999999999996</v>
      </c>
      <c r="AO8">
        <v>5.8629480000000003</v>
      </c>
      <c r="AP8">
        <v>3.9694090800000006</v>
      </c>
      <c r="AQ8">
        <v>10.090259999999999</v>
      </c>
      <c r="AR8">
        <v>14.903116799999998</v>
      </c>
      <c r="AS8">
        <v>9.7861171044000024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23.035328405845856</v>
      </c>
      <c r="BB8">
        <f t="shared" si="0"/>
        <v>683.56983160737661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3.8246844027125722</v>
      </c>
      <c r="K9">
        <v>0</v>
      </c>
      <c r="L9">
        <v>255.00262639615818</v>
      </c>
      <c r="M9">
        <v>26.079897847500913</v>
      </c>
      <c r="N9">
        <v>36.245952214248213</v>
      </c>
      <c r="O9">
        <v>0</v>
      </c>
      <c r="P9">
        <v>42.111500225937647</v>
      </c>
      <c r="Q9">
        <v>1.9953721321695763</v>
      </c>
      <c r="R9">
        <v>3.0389200496613995</v>
      </c>
      <c r="S9">
        <v>2.0457529772727274</v>
      </c>
      <c r="T9">
        <v>0</v>
      </c>
      <c r="U9">
        <v>52.976381988507121</v>
      </c>
      <c r="V9">
        <v>6.0015060851926965</v>
      </c>
      <c r="W9">
        <v>13.695115268767378</v>
      </c>
      <c r="X9">
        <v>44.002307512367494</v>
      </c>
      <c r="Y9">
        <v>0</v>
      </c>
      <c r="Z9">
        <v>4.0214116799999999</v>
      </c>
      <c r="AA9">
        <v>13.088087999999999</v>
      </c>
      <c r="AB9">
        <v>12.121704816000001</v>
      </c>
      <c r="AC9">
        <v>8.9164694943999994</v>
      </c>
      <c r="AD9">
        <v>11.22633356</v>
      </c>
      <c r="AE9">
        <v>15.1671353808</v>
      </c>
      <c r="AF9">
        <v>2.7224999999999997</v>
      </c>
      <c r="AG9">
        <v>11.894145119999999</v>
      </c>
      <c r="AH9">
        <v>46.922145399999991</v>
      </c>
      <c r="AI9">
        <v>4.6866768000000008</v>
      </c>
      <c r="AJ9">
        <v>0</v>
      </c>
      <c r="AK9">
        <v>15.727719999999998</v>
      </c>
      <c r="AL9">
        <v>0</v>
      </c>
      <c r="AM9">
        <v>3.2392661714285707</v>
      </c>
      <c r="AN9">
        <v>0.68867999999999996</v>
      </c>
      <c r="AO9">
        <v>5.8629480000000003</v>
      </c>
      <c r="AP9">
        <v>3.9694090800000006</v>
      </c>
      <c r="AQ9">
        <v>6.7268399999999975</v>
      </c>
      <c r="AR9">
        <v>14.903116799999998</v>
      </c>
      <c r="AS9">
        <v>9.7861171044000024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22.125317692355587</v>
      </c>
      <c r="BB9">
        <f t="shared" si="0"/>
        <v>656.56540681516879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3.8246844027125722</v>
      </c>
      <c r="K10">
        <v>0</v>
      </c>
      <c r="L10">
        <v>255.00262639615818</v>
      </c>
      <c r="M10">
        <v>26.079897847500913</v>
      </c>
      <c r="N10">
        <v>36.245952214248213</v>
      </c>
      <c r="O10">
        <v>0</v>
      </c>
      <c r="P10">
        <v>42.111500225937647</v>
      </c>
      <c r="Q10">
        <v>1.9953721321695763</v>
      </c>
      <c r="R10">
        <v>2.9984084368868538</v>
      </c>
      <c r="S10">
        <v>1.996286430834213</v>
      </c>
      <c r="T10">
        <v>0</v>
      </c>
      <c r="U10">
        <v>52.976381988507121</v>
      </c>
      <c r="V10">
        <v>2.0036466876971613</v>
      </c>
      <c r="W10">
        <v>5.0034596834532366</v>
      </c>
      <c r="X10">
        <v>44.002307512367494</v>
      </c>
      <c r="Y10">
        <v>0</v>
      </c>
      <c r="Z10">
        <v>4.0214116799999999</v>
      </c>
      <c r="AA10">
        <v>13.088087999999999</v>
      </c>
      <c r="AB10">
        <v>12.121704816000001</v>
      </c>
      <c r="AC10">
        <v>8.9164694943999994</v>
      </c>
      <c r="AD10">
        <v>11.22633356</v>
      </c>
      <c r="AE10">
        <v>15.1671353808</v>
      </c>
      <c r="AF10">
        <v>2.7224999999999997</v>
      </c>
      <c r="AG10">
        <v>11.894145119999999</v>
      </c>
      <c r="AH10">
        <v>46.922145399999991</v>
      </c>
      <c r="AI10">
        <v>4.6866768000000008</v>
      </c>
      <c r="AJ10">
        <v>0</v>
      </c>
      <c r="AK10">
        <v>15.727719999999998</v>
      </c>
      <c r="AL10">
        <v>0</v>
      </c>
      <c r="AM10">
        <v>1.6196330857142853</v>
      </c>
      <c r="AN10">
        <v>0.68867999999999996</v>
      </c>
      <c r="AO10">
        <v>5.8629480000000003</v>
      </c>
      <c r="AP10">
        <v>3.9694090800000006</v>
      </c>
      <c r="AQ10">
        <v>6.7268399999999975</v>
      </c>
      <c r="AR10">
        <v>14.903116799999998</v>
      </c>
      <c r="AS10">
        <v>9.9049766399999974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21.659780585261181</v>
      </c>
      <c r="BB10">
        <f t="shared" si="0"/>
        <v>642.75067723012614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3.7</v>
      </c>
      <c r="K11">
        <v>0</v>
      </c>
      <c r="L11">
        <v>255.00262639615818</v>
      </c>
      <c r="M11">
        <v>26.079897847500913</v>
      </c>
      <c r="N11">
        <v>36.245952214248213</v>
      </c>
      <c r="O11">
        <v>0</v>
      </c>
      <c r="P11">
        <v>42.111500225937647</v>
      </c>
      <c r="Q11">
        <v>1.9953721321695763</v>
      </c>
      <c r="R11">
        <v>2.9984084368868538</v>
      </c>
      <c r="S11">
        <v>1.996286430834213</v>
      </c>
      <c r="T11">
        <v>0</v>
      </c>
      <c r="U11">
        <v>52.976381988507121</v>
      </c>
      <c r="V11">
        <v>2.0036466876971613</v>
      </c>
      <c r="W11">
        <v>5.0034596834532366</v>
      </c>
      <c r="X11">
        <v>44.002307512367494</v>
      </c>
      <c r="Y11">
        <v>0</v>
      </c>
      <c r="Z11">
        <v>4.0214116799999999</v>
      </c>
      <c r="AA11">
        <v>13.088087999999999</v>
      </c>
      <c r="AB11">
        <v>12.121704816000001</v>
      </c>
      <c r="AC11">
        <v>8.9164694943999994</v>
      </c>
      <c r="AD11">
        <v>11.22633356</v>
      </c>
      <c r="AE11">
        <v>15.1671353808</v>
      </c>
      <c r="AF11">
        <v>2.7224999999999997</v>
      </c>
      <c r="AG11">
        <v>11.894145119999999</v>
      </c>
      <c r="AH11">
        <v>46.922145399999991</v>
      </c>
      <c r="AI11">
        <v>5.8583459999999992</v>
      </c>
      <c r="AJ11">
        <v>0</v>
      </c>
      <c r="AK11">
        <v>15.727719999999998</v>
      </c>
      <c r="AL11">
        <v>0</v>
      </c>
      <c r="AM11">
        <v>0</v>
      </c>
      <c r="AN11">
        <v>0.68867999999999996</v>
      </c>
      <c r="AO11">
        <v>5.8629480000000003</v>
      </c>
      <c r="AP11">
        <v>3.9694090800000006</v>
      </c>
      <c r="AQ11">
        <v>3.3634199999999987</v>
      </c>
      <c r="AR11">
        <v>14.903116799999998</v>
      </c>
      <c r="AS11">
        <v>9.9049766399999974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21.53146499670099</v>
      </c>
      <c r="BB11">
        <f t="shared" si="0"/>
        <v>638.94292453025946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3.7</v>
      </c>
      <c r="K12">
        <v>0</v>
      </c>
      <c r="L12">
        <v>255.00262639615818</v>
      </c>
      <c r="M12">
        <v>26.079897847500913</v>
      </c>
      <c r="N12">
        <v>36.245952214248213</v>
      </c>
      <c r="O12">
        <v>0</v>
      </c>
      <c r="P12">
        <v>42.111500225937647</v>
      </c>
      <c r="Q12">
        <v>1.9953721321695763</v>
      </c>
      <c r="R12">
        <v>2.9984084368868538</v>
      </c>
      <c r="S12">
        <v>1.996286430834213</v>
      </c>
      <c r="T12">
        <v>0</v>
      </c>
      <c r="U12">
        <v>52.976381988507121</v>
      </c>
      <c r="V12">
        <v>2.0036466876971613</v>
      </c>
      <c r="W12">
        <v>5.0034596834532366</v>
      </c>
      <c r="X12">
        <v>14.998727600493654</v>
      </c>
      <c r="Y12">
        <v>0</v>
      </c>
      <c r="Z12">
        <v>4.0214116799999999</v>
      </c>
      <c r="AA12">
        <v>13.088087999999999</v>
      </c>
      <c r="AB12">
        <v>12.121704816000001</v>
      </c>
      <c r="AC12">
        <v>8.9164694943999994</v>
      </c>
      <c r="AD12">
        <v>11.22633356</v>
      </c>
      <c r="AE12">
        <v>15.1671353808</v>
      </c>
      <c r="AF12">
        <v>2.7224999999999997</v>
      </c>
      <c r="AG12">
        <v>11.894145119999999</v>
      </c>
      <c r="AH12">
        <v>46.922145399999991</v>
      </c>
      <c r="AI12">
        <v>5.8583459999999992</v>
      </c>
      <c r="AJ12">
        <v>0</v>
      </c>
      <c r="AK12">
        <v>15.727719999999998</v>
      </c>
      <c r="AL12">
        <v>0</v>
      </c>
      <c r="AM12">
        <v>0</v>
      </c>
      <c r="AN12">
        <v>0.68867999999999996</v>
      </c>
      <c r="AO12">
        <v>5.8629480000000003</v>
      </c>
      <c r="AP12">
        <v>3.9694090800000006</v>
      </c>
      <c r="AQ12">
        <v>0</v>
      </c>
      <c r="AR12">
        <v>14.903116799999998</v>
      </c>
      <c r="AS12">
        <v>9.9049766399999974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20.476300919738264</v>
      </c>
      <c r="BB12">
        <f t="shared" si="0"/>
        <v>607.63108869534824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3.7</v>
      </c>
      <c r="K13">
        <v>0</v>
      </c>
      <c r="L13">
        <v>255.00260478662051</v>
      </c>
      <c r="M13">
        <v>26.079897847500913</v>
      </c>
      <c r="N13">
        <v>36.245952214248213</v>
      </c>
      <c r="O13">
        <v>0</v>
      </c>
      <c r="P13">
        <v>42.111500225937647</v>
      </c>
      <c r="Q13">
        <v>1.9953721321695763</v>
      </c>
      <c r="R13">
        <v>2.9984084368868538</v>
      </c>
      <c r="S13">
        <v>1.996286430834213</v>
      </c>
      <c r="T13">
        <v>0</v>
      </c>
      <c r="U13">
        <v>52.976381988507121</v>
      </c>
      <c r="V13">
        <v>2.0036466876971613</v>
      </c>
      <c r="W13">
        <v>5.0034596834532366</v>
      </c>
      <c r="X13">
        <v>14.998727600493654</v>
      </c>
      <c r="Y13">
        <v>0</v>
      </c>
      <c r="Z13">
        <v>4.0214116799999999</v>
      </c>
      <c r="AA13">
        <v>13.088087999999999</v>
      </c>
      <c r="AB13">
        <v>12.121704816000001</v>
      </c>
      <c r="AC13">
        <v>8.9164694943999994</v>
      </c>
      <c r="AD13">
        <v>11.22633356</v>
      </c>
      <c r="AE13">
        <v>15.1671353808</v>
      </c>
      <c r="AF13">
        <v>2.7224999999999997</v>
      </c>
      <c r="AG13">
        <v>11.894145119999999</v>
      </c>
      <c r="AH13">
        <v>46.922145399999991</v>
      </c>
      <c r="AI13">
        <v>5.8583459999999992</v>
      </c>
      <c r="AJ13">
        <v>0</v>
      </c>
      <c r="AK13">
        <v>15.727719999999998</v>
      </c>
      <c r="AL13">
        <v>0</v>
      </c>
      <c r="AM13">
        <v>0</v>
      </c>
      <c r="AN13">
        <v>0.68867999999999996</v>
      </c>
      <c r="AO13">
        <v>5.8629480000000003</v>
      </c>
      <c r="AP13">
        <v>3.9694090800000006</v>
      </c>
      <c r="AQ13">
        <v>0</v>
      </c>
      <c r="AR13">
        <v>14.903116799999998</v>
      </c>
      <c r="AS13">
        <v>9.7861171044000024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20.472425424676384</v>
      </c>
      <c r="BB13">
        <f t="shared" si="0"/>
        <v>607.51608304527247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3.7</v>
      </c>
      <c r="K14">
        <v>0</v>
      </c>
      <c r="L14">
        <v>254.99659958349685</v>
      </c>
      <c r="M14">
        <v>26.079897847500913</v>
      </c>
      <c r="N14">
        <v>36.245952214248213</v>
      </c>
      <c r="O14">
        <v>0</v>
      </c>
      <c r="P14">
        <v>42.111500225937647</v>
      </c>
      <c r="Q14">
        <v>1.9953721321695763</v>
      </c>
      <c r="R14">
        <v>2.9984084368868538</v>
      </c>
      <c r="S14">
        <v>1.996286430834213</v>
      </c>
      <c r="T14">
        <v>0</v>
      </c>
      <c r="U14">
        <v>52.976381988507121</v>
      </c>
      <c r="V14">
        <v>1.994626173541963</v>
      </c>
      <c r="W14">
        <v>5.0034596834532366</v>
      </c>
      <c r="X14">
        <v>14.998727600493654</v>
      </c>
      <c r="Y14">
        <v>0</v>
      </c>
      <c r="Z14">
        <v>4.0214116799999999</v>
      </c>
      <c r="AA14">
        <v>13.088087999999999</v>
      </c>
      <c r="AB14">
        <v>12.121704816000001</v>
      </c>
      <c r="AC14">
        <v>8.9164694943999994</v>
      </c>
      <c r="AD14">
        <v>11.22633356</v>
      </c>
      <c r="AE14">
        <v>15.1671353808</v>
      </c>
      <c r="AF14">
        <v>2.7224999999999997</v>
      </c>
      <c r="AG14">
        <v>11.894145119999999</v>
      </c>
      <c r="AH14">
        <v>46.922145399999991</v>
      </c>
      <c r="AI14">
        <v>5.8583459999999992</v>
      </c>
      <c r="AJ14">
        <v>0</v>
      </c>
      <c r="AK14">
        <v>15.727719999999998</v>
      </c>
      <c r="AL14">
        <v>0</v>
      </c>
      <c r="AM14">
        <v>0</v>
      </c>
      <c r="AN14">
        <v>0.68867999999999996</v>
      </c>
      <c r="AO14">
        <v>5.8629480000000003</v>
      </c>
      <c r="AP14">
        <v>3.9694090800000006</v>
      </c>
      <c r="AQ14">
        <v>0</v>
      </c>
      <c r="AR14">
        <v>14.903116799999998</v>
      </c>
      <c r="AS14">
        <v>9.7861171044000024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20.471935565348272</v>
      </c>
      <c r="BB14">
        <f t="shared" si="0"/>
        <v>607.50154718732176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3.7</v>
      </c>
      <c r="K15">
        <v>0</v>
      </c>
      <c r="L15">
        <v>254.99637462635087</v>
      </c>
      <c r="M15">
        <v>26.079897847500913</v>
      </c>
      <c r="N15">
        <v>36.245952214248213</v>
      </c>
      <c r="O15">
        <v>0</v>
      </c>
      <c r="P15">
        <v>42.111500225937647</v>
      </c>
      <c r="Q15">
        <v>1.9955438783894828</v>
      </c>
      <c r="R15">
        <v>2.9983758924821498</v>
      </c>
      <c r="S15">
        <v>1.9966599203715991</v>
      </c>
      <c r="T15">
        <v>0</v>
      </c>
      <c r="U15">
        <v>52.976381988507121</v>
      </c>
      <c r="V15">
        <v>2.0058588454376163</v>
      </c>
      <c r="W15">
        <v>5.0034596834532366</v>
      </c>
      <c r="X15">
        <v>14.998727600493654</v>
      </c>
      <c r="Y15">
        <v>0</v>
      </c>
      <c r="Z15">
        <v>4.0214116799999999</v>
      </c>
      <c r="AA15">
        <v>13.088087999999999</v>
      </c>
      <c r="AB15">
        <v>12.121704816000001</v>
      </c>
      <c r="AC15">
        <v>8.9164694943999994</v>
      </c>
      <c r="AD15">
        <v>11.22633356</v>
      </c>
      <c r="AE15">
        <v>15.1671353808</v>
      </c>
      <c r="AF15">
        <v>2.7224999999999997</v>
      </c>
      <c r="AG15">
        <v>11.894145119999999</v>
      </c>
      <c r="AH15">
        <v>46.922145399999991</v>
      </c>
      <c r="AI15">
        <v>5.8583459999999992</v>
      </c>
      <c r="AJ15">
        <v>0</v>
      </c>
      <c r="AK15">
        <v>15.727719999999998</v>
      </c>
      <c r="AL15">
        <v>0</v>
      </c>
      <c r="AM15">
        <v>0</v>
      </c>
      <c r="AN15">
        <v>0.68867999999999996</v>
      </c>
      <c r="AO15">
        <v>5.8629480000000003</v>
      </c>
      <c r="AP15">
        <v>3.3405918000000003</v>
      </c>
      <c r="AQ15">
        <v>0</v>
      </c>
      <c r="AR15">
        <v>14.903116799999998</v>
      </c>
      <c r="AS15">
        <v>9.7861171044000024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20.451812136932869</v>
      </c>
      <c r="BB15">
        <f t="shared" si="0"/>
        <v>606.90437374183944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3.7</v>
      </c>
      <c r="K16">
        <v>0</v>
      </c>
      <c r="L16">
        <v>254.99637462635087</v>
      </c>
      <c r="M16">
        <v>26.079897847500913</v>
      </c>
      <c r="N16">
        <v>36.245952214248213</v>
      </c>
      <c r="O16">
        <v>0</v>
      </c>
      <c r="P16">
        <v>42.111500225937647</v>
      </c>
      <c r="Q16">
        <v>1.9955438783894828</v>
      </c>
      <c r="R16">
        <v>2.9983758924821498</v>
      </c>
      <c r="S16">
        <v>1.9966599203715991</v>
      </c>
      <c r="T16">
        <v>0</v>
      </c>
      <c r="U16">
        <v>52.976381988507121</v>
      </c>
      <c r="V16">
        <v>2.0058588454376163</v>
      </c>
      <c r="W16">
        <v>5.0034596834532366</v>
      </c>
      <c r="X16">
        <v>14.998727600493654</v>
      </c>
      <c r="Y16">
        <v>0</v>
      </c>
      <c r="Z16">
        <v>4.0214116799999999</v>
      </c>
      <c r="AA16">
        <v>13.088087999999999</v>
      </c>
      <c r="AB16">
        <v>12.121704816000001</v>
      </c>
      <c r="AC16">
        <v>8.9164694943999994</v>
      </c>
      <c r="AD16">
        <v>11.22633356</v>
      </c>
      <c r="AE16">
        <v>15.1671353808</v>
      </c>
      <c r="AF16">
        <v>2.7224999999999997</v>
      </c>
      <c r="AG16">
        <v>11.894145119999999</v>
      </c>
      <c r="AH16">
        <v>46.922145399999991</v>
      </c>
      <c r="AI16">
        <v>5.8583459999999992</v>
      </c>
      <c r="AJ16">
        <v>0</v>
      </c>
      <c r="AK16">
        <v>15.727719999999998</v>
      </c>
      <c r="AL16">
        <v>0</v>
      </c>
      <c r="AM16">
        <v>0</v>
      </c>
      <c r="AN16">
        <v>0.68867999999999996</v>
      </c>
      <c r="AO16">
        <v>5.8629480000000003</v>
      </c>
      <c r="AP16">
        <v>3.3405918000000003</v>
      </c>
      <c r="AQ16">
        <v>0</v>
      </c>
      <c r="AR16">
        <v>16.4272992</v>
      </c>
      <c r="AS16">
        <v>9.7861171044000024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20.501500237732873</v>
      </c>
      <c r="BB16">
        <f t="shared" si="0"/>
        <v>608.37886804103937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3.7</v>
      </c>
      <c r="K17">
        <v>0</v>
      </c>
      <c r="L17">
        <v>254.99637462635087</v>
      </c>
      <c r="M17">
        <v>26.079897847500913</v>
      </c>
      <c r="N17">
        <v>36.245952214248213</v>
      </c>
      <c r="O17">
        <v>0</v>
      </c>
      <c r="P17">
        <v>42.111500225937647</v>
      </c>
      <c r="Q17">
        <v>1.9955438783894828</v>
      </c>
      <c r="R17">
        <v>2.9983758924821498</v>
      </c>
      <c r="S17">
        <v>1.9966599203715991</v>
      </c>
      <c r="T17">
        <v>0</v>
      </c>
      <c r="U17">
        <v>52.976381988507121</v>
      </c>
      <c r="V17">
        <v>2.0058588454376163</v>
      </c>
      <c r="W17">
        <v>5.0034596834532366</v>
      </c>
      <c r="X17">
        <v>14.998727600493654</v>
      </c>
      <c r="Y17">
        <v>0</v>
      </c>
      <c r="Z17">
        <v>4.0214116799999999</v>
      </c>
      <c r="AA17">
        <v>13.088087999999999</v>
      </c>
      <c r="AB17">
        <v>12.121704816000001</v>
      </c>
      <c r="AC17">
        <v>8.9164694943999994</v>
      </c>
      <c r="AD17">
        <v>11.22633356</v>
      </c>
      <c r="AE17">
        <v>15.1671353808</v>
      </c>
      <c r="AF17">
        <v>2.7224999999999997</v>
      </c>
      <c r="AG17">
        <v>11.894145119999999</v>
      </c>
      <c r="AH17">
        <v>46.922145399999991</v>
      </c>
      <c r="AI17">
        <v>5.8583459999999992</v>
      </c>
      <c r="AJ17">
        <v>0</v>
      </c>
      <c r="AK17">
        <v>15.727719999999998</v>
      </c>
      <c r="AL17">
        <v>0</v>
      </c>
      <c r="AM17">
        <v>0</v>
      </c>
      <c r="AN17">
        <v>0.68867999999999996</v>
      </c>
      <c r="AO17">
        <v>5.8629480000000003</v>
      </c>
      <c r="AP17">
        <v>3.3405918000000003</v>
      </c>
      <c r="AQ17">
        <v>0</v>
      </c>
      <c r="AR17">
        <v>16.4272992</v>
      </c>
      <c r="AS17">
        <v>9.7861171044000024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20.501500237732873</v>
      </c>
      <c r="BB17">
        <f t="shared" si="0"/>
        <v>608.37886804103937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3.7</v>
      </c>
      <c r="K18">
        <v>0</v>
      </c>
      <c r="L18">
        <v>254.99637462635087</v>
      </c>
      <c r="M18">
        <v>26.079897847500913</v>
      </c>
      <c r="N18">
        <v>36.245952214248213</v>
      </c>
      <c r="O18">
        <v>0</v>
      </c>
      <c r="P18">
        <v>42.111500225937647</v>
      </c>
      <c r="Q18">
        <v>1.9955438783894828</v>
      </c>
      <c r="R18">
        <v>2.9983758924821498</v>
      </c>
      <c r="S18">
        <v>1.9966599203715991</v>
      </c>
      <c r="T18">
        <v>0</v>
      </c>
      <c r="U18">
        <v>52.976381988507121</v>
      </c>
      <c r="V18">
        <v>2.0058588454376163</v>
      </c>
      <c r="W18">
        <v>5.0034596834532366</v>
      </c>
      <c r="X18">
        <v>14.998727600493654</v>
      </c>
      <c r="Y18">
        <v>0</v>
      </c>
      <c r="Z18">
        <v>4.0214116799999999</v>
      </c>
      <c r="AA18">
        <v>13.088087999999999</v>
      </c>
      <c r="AB18">
        <v>12.121704816000001</v>
      </c>
      <c r="AC18">
        <v>8.9164694943999994</v>
      </c>
      <c r="AD18">
        <v>11.22633356</v>
      </c>
      <c r="AE18">
        <v>15.1671353808</v>
      </c>
      <c r="AF18">
        <v>2.7224999999999997</v>
      </c>
      <c r="AG18">
        <v>11.894145119999999</v>
      </c>
      <c r="AH18">
        <v>46.922145399999991</v>
      </c>
      <c r="AI18">
        <v>5.8583459999999992</v>
      </c>
      <c r="AJ18">
        <v>0</v>
      </c>
      <c r="AK18">
        <v>15.727719999999998</v>
      </c>
      <c r="AL18">
        <v>0</v>
      </c>
      <c r="AM18">
        <v>0</v>
      </c>
      <c r="AN18">
        <v>0.68867999999999996</v>
      </c>
      <c r="AO18">
        <v>5.8629480000000003</v>
      </c>
      <c r="AP18">
        <v>3.3405918000000003</v>
      </c>
      <c r="AQ18">
        <v>0</v>
      </c>
      <c r="AR18">
        <v>16.4272992</v>
      </c>
      <c r="AS18">
        <v>9.7861171044000024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20.501500237732873</v>
      </c>
      <c r="BB18">
        <f t="shared" si="0"/>
        <v>608.37886804103937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3.7</v>
      </c>
      <c r="K19">
        <v>0</v>
      </c>
      <c r="L19">
        <v>254.99637462635087</v>
      </c>
      <c r="M19">
        <v>26.079897847500913</v>
      </c>
      <c r="N19">
        <v>36.245952214248213</v>
      </c>
      <c r="O19">
        <v>0</v>
      </c>
      <c r="P19">
        <v>42.111500225937647</v>
      </c>
      <c r="Q19">
        <v>1.9955438783894828</v>
      </c>
      <c r="R19">
        <v>2.9983758924821498</v>
      </c>
      <c r="S19">
        <v>1.9966599203715991</v>
      </c>
      <c r="T19">
        <v>0</v>
      </c>
      <c r="U19">
        <v>52.976381988507121</v>
      </c>
      <c r="V19">
        <v>2.0058588454376163</v>
      </c>
      <c r="W19">
        <v>5.0034596834532366</v>
      </c>
      <c r="X19">
        <v>14.998727600493654</v>
      </c>
      <c r="Y19">
        <v>0</v>
      </c>
      <c r="Z19">
        <v>4.0214116799999999</v>
      </c>
      <c r="AA19">
        <v>13.088087999999999</v>
      </c>
      <c r="AB19">
        <v>12.121704816000001</v>
      </c>
      <c r="AC19">
        <v>8.9164694943999994</v>
      </c>
      <c r="AD19">
        <v>11.22633356</v>
      </c>
      <c r="AE19">
        <v>15.1671353808</v>
      </c>
      <c r="AF19">
        <v>2.7224999999999997</v>
      </c>
      <c r="AG19">
        <v>11.894145119999999</v>
      </c>
      <c r="AH19">
        <v>46.922145399999991</v>
      </c>
      <c r="AI19">
        <v>5.8583459999999992</v>
      </c>
      <c r="AJ19">
        <v>0</v>
      </c>
      <c r="AK19">
        <v>15.727719999999998</v>
      </c>
      <c r="AL19">
        <v>0</v>
      </c>
      <c r="AM19">
        <v>0</v>
      </c>
      <c r="AN19">
        <v>0.68867999999999996</v>
      </c>
      <c r="AO19">
        <v>5.8629480000000003</v>
      </c>
      <c r="AP19">
        <v>3.3798928799999999</v>
      </c>
      <c r="AQ19">
        <v>0</v>
      </c>
      <c r="AR19">
        <v>16.4272992</v>
      </c>
      <c r="AS19">
        <v>9.7861171044000024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20.502781434532874</v>
      </c>
      <c r="BB19">
        <f t="shared" si="0"/>
        <v>608.41688792423952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3.7</v>
      </c>
      <c r="K20">
        <v>0</v>
      </c>
      <c r="L20">
        <v>254.99637462635087</v>
      </c>
      <c r="M20">
        <v>26.079897847500913</v>
      </c>
      <c r="N20">
        <v>36.245952214248213</v>
      </c>
      <c r="O20">
        <v>0</v>
      </c>
      <c r="P20">
        <v>42.111500225937647</v>
      </c>
      <c r="Q20">
        <v>1.9955438783894828</v>
      </c>
      <c r="R20">
        <v>2.9983758924821498</v>
      </c>
      <c r="S20">
        <v>1.9966599203715991</v>
      </c>
      <c r="T20">
        <v>0</v>
      </c>
      <c r="U20">
        <v>52.976381988507121</v>
      </c>
      <c r="V20">
        <v>2.0058588454376163</v>
      </c>
      <c r="W20">
        <v>5.0034596834532366</v>
      </c>
      <c r="X20">
        <v>14.998727600493654</v>
      </c>
      <c r="Y20">
        <v>0</v>
      </c>
      <c r="Z20">
        <v>4.0214116799999999</v>
      </c>
      <c r="AA20">
        <v>13.088087999999999</v>
      </c>
      <c r="AB20">
        <v>12.121704816000001</v>
      </c>
      <c r="AC20">
        <v>8.9164694943999994</v>
      </c>
      <c r="AD20">
        <v>11.22633356</v>
      </c>
      <c r="AE20">
        <v>15.1671353808</v>
      </c>
      <c r="AF20">
        <v>2.7224999999999997</v>
      </c>
      <c r="AG20">
        <v>11.894145119999999</v>
      </c>
      <c r="AH20">
        <v>46.922145399999991</v>
      </c>
      <c r="AI20">
        <v>5.8583459999999992</v>
      </c>
      <c r="AJ20">
        <v>0</v>
      </c>
      <c r="AK20">
        <v>15.727719999999998</v>
      </c>
      <c r="AL20">
        <v>0</v>
      </c>
      <c r="AM20">
        <v>0</v>
      </c>
      <c r="AN20">
        <v>0.68867999999999996</v>
      </c>
      <c r="AO20">
        <v>5.8629480000000003</v>
      </c>
      <c r="AP20">
        <v>3.3798928799999999</v>
      </c>
      <c r="AQ20">
        <v>0</v>
      </c>
      <c r="AR20">
        <v>14.903116799999998</v>
      </c>
      <c r="AS20">
        <v>9.7861171044000024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20.45309333373287</v>
      </c>
      <c r="BB20">
        <f t="shared" si="0"/>
        <v>606.94239362503947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3.7</v>
      </c>
      <c r="K21">
        <v>0</v>
      </c>
      <c r="L21">
        <v>254.99637462635087</v>
      </c>
      <c r="M21">
        <v>26.079897847500913</v>
      </c>
      <c r="N21">
        <v>36.245952214248213</v>
      </c>
      <c r="O21">
        <v>0</v>
      </c>
      <c r="P21">
        <v>42.111500225937647</v>
      </c>
      <c r="Q21">
        <v>1.9955438783894828</v>
      </c>
      <c r="R21">
        <v>2.9983758924821498</v>
      </c>
      <c r="S21">
        <v>1.9966599203715991</v>
      </c>
      <c r="T21">
        <v>0</v>
      </c>
      <c r="U21">
        <v>52.976381988507121</v>
      </c>
      <c r="V21">
        <v>2.0058588454376163</v>
      </c>
      <c r="W21">
        <v>5.0034596834532366</v>
      </c>
      <c r="X21">
        <v>14.998727600493654</v>
      </c>
      <c r="Y21">
        <v>0</v>
      </c>
      <c r="Z21">
        <v>4.0214116799999999</v>
      </c>
      <c r="AA21">
        <v>13.088087999999999</v>
      </c>
      <c r="AB21">
        <v>12.121704816000001</v>
      </c>
      <c r="AC21">
        <v>8.9164694943999994</v>
      </c>
      <c r="AD21">
        <v>11.22633356</v>
      </c>
      <c r="AE21">
        <v>15.1671353808</v>
      </c>
      <c r="AF21">
        <v>2.7224999999999997</v>
      </c>
      <c r="AG21">
        <v>11.894145119999999</v>
      </c>
      <c r="AH21">
        <v>46.922145399999991</v>
      </c>
      <c r="AI21">
        <v>5.8583459999999992</v>
      </c>
      <c r="AJ21">
        <v>0</v>
      </c>
      <c r="AK21">
        <v>15.727719999999998</v>
      </c>
      <c r="AL21">
        <v>0</v>
      </c>
      <c r="AM21">
        <v>0</v>
      </c>
      <c r="AN21">
        <v>0.68867999999999996</v>
      </c>
      <c r="AO21">
        <v>5.8629480000000003</v>
      </c>
      <c r="AP21">
        <v>3.3798928799999999</v>
      </c>
      <c r="AQ21">
        <v>0</v>
      </c>
      <c r="AR21">
        <v>14.903116799999998</v>
      </c>
      <c r="AS21">
        <v>9.7861171044000024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20.45309333373287</v>
      </c>
      <c r="BB21">
        <f t="shared" si="0"/>
        <v>606.94239362503947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3.7</v>
      </c>
      <c r="K22">
        <v>0</v>
      </c>
      <c r="L22">
        <v>254.99637462635087</v>
      </c>
      <c r="M22">
        <v>26.079897847500913</v>
      </c>
      <c r="N22">
        <v>36.245952214248213</v>
      </c>
      <c r="O22">
        <v>0</v>
      </c>
      <c r="P22">
        <v>42.111500225937647</v>
      </c>
      <c r="Q22">
        <v>1.9955438783894828</v>
      </c>
      <c r="R22">
        <v>2.9983758924821498</v>
      </c>
      <c r="S22">
        <v>1.9966599203715991</v>
      </c>
      <c r="T22">
        <v>0</v>
      </c>
      <c r="U22">
        <v>52.976381988507121</v>
      </c>
      <c r="V22">
        <v>2.0058588454376163</v>
      </c>
      <c r="W22">
        <v>5.0034596834532366</v>
      </c>
      <c r="X22">
        <v>14.998727600493654</v>
      </c>
      <c r="Y22">
        <v>0</v>
      </c>
      <c r="Z22">
        <v>4.0214116799999999</v>
      </c>
      <c r="AA22">
        <v>13.088087999999999</v>
      </c>
      <c r="AB22">
        <v>12.121704816000001</v>
      </c>
      <c r="AC22">
        <v>8.9164694943999994</v>
      </c>
      <c r="AD22">
        <v>11.22633356</v>
      </c>
      <c r="AE22">
        <v>15.1671353808</v>
      </c>
      <c r="AF22">
        <v>2.7224999999999997</v>
      </c>
      <c r="AG22">
        <v>11.894145119999999</v>
      </c>
      <c r="AH22">
        <v>46.922145399999991</v>
      </c>
      <c r="AI22">
        <v>5.8583459999999992</v>
      </c>
      <c r="AJ22">
        <v>0</v>
      </c>
      <c r="AK22">
        <v>15.727719999999998</v>
      </c>
      <c r="AL22">
        <v>0</v>
      </c>
      <c r="AM22">
        <v>1.4314938888888886</v>
      </c>
      <c r="AN22">
        <v>0.68867999999999996</v>
      </c>
      <c r="AO22">
        <v>5.8629480000000003</v>
      </c>
      <c r="AP22">
        <v>3.3798928799999999</v>
      </c>
      <c r="AQ22">
        <v>0</v>
      </c>
      <c r="AR22">
        <v>14.903116799999998</v>
      </c>
      <c r="AS22">
        <v>9.9049766399999974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20.503634519663024</v>
      </c>
      <c r="BB22">
        <f t="shared" si="0"/>
        <v>608.44220586359813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3.7</v>
      </c>
      <c r="K23">
        <v>0</v>
      </c>
      <c r="L23">
        <v>254.99637462635087</v>
      </c>
      <c r="M23">
        <v>26.079897847500913</v>
      </c>
      <c r="N23">
        <v>36.245952214248213</v>
      </c>
      <c r="O23">
        <v>0</v>
      </c>
      <c r="P23">
        <v>42.111500225937647</v>
      </c>
      <c r="Q23">
        <v>1.9955438783894828</v>
      </c>
      <c r="R23">
        <v>2.9983758924821498</v>
      </c>
      <c r="S23">
        <v>1.9966599203715991</v>
      </c>
      <c r="T23">
        <v>0</v>
      </c>
      <c r="U23">
        <v>56.431551549723217</v>
      </c>
      <c r="V23">
        <v>2.0058588454376163</v>
      </c>
      <c r="W23">
        <v>13.695115268767378</v>
      </c>
      <c r="X23">
        <v>44.002307512367494</v>
      </c>
      <c r="Y23">
        <v>0</v>
      </c>
      <c r="Z23">
        <v>4.0214116799999999</v>
      </c>
      <c r="AA23">
        <v>13.088087999999999</v>
      </c>
      <c r="AB23">
        <v>12.121704816000001</v>
      </c>
      <c r="AC23">
        <v>8.9164694943999994</v>
      </c>
      <c r="AD23">
        <v>11.22633356</v>
      </c>
      <c r="AE23">
        <v>15.1671353808</v>
      </c>
      <c r="AF23">
        <v>2.7224999999999997</v>
      </c>
      <c r="AG23">
        <v>11.894145119999999</v>
      </c>
      <c r="AH23">
        <v>46.922145399999991</v>
      </c>
      <c r="AI23">
        <v>5.8583459999999992</v>
      </c>
      <c r="AJ23">
        <v>0</v>
      </c>
      <c r="AK23">
        <v>15.727719999999998</v>
      </c>
      <c r="AL23">
        <v>0</v>
      </c>
      <c r="AM23">
        <v>2.9243375158730163</v>
      </c>
      <c r="AN23">
        <v>0.68867999999999996</v>
      </c>
      <c r="AO23">
        <v>5.8629480000000003</v>
      </c>
      <c r="AP23">
        <v>3.3798928799999999</v>
      </c>
      <c r="AQ23">
        <v>2.9768199999999991</v>
      </c>
      <c r="AR23">
        <v>14.903116799999998</v>
      </c>
      <c r="AS23">
        <v>9.9049766399999974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21.990848869854993</v>
      </c>
      <c r="BB23">
        <f t="shared" si="0"/>
        <v>652.5750601987944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3.7</v>
      </c>
      <c r="K24">
        <v>2.946055458954882</v>
      </c>
      <c r="L24">
        <v>254.99637462635087</v>
      </c>
      <c r="M24">
        <v>26.079897847500913</v>
      </c>
      <c r="N24">
        <v>36.245952214248213</v>
      </c>
      <c r="O24">
        <v>0</v>
      </c>
      <c r="P24">
        <v>42.111500225937647</v>
      </c>
      <c r="Q24">
        <v>6.6938155089820359</v>
      </c>
      <c r="R24">
        <v>13.012046865671641</v>
      </c>
      <c r="S24">
        <v>8.0977210300429192</v>
      </c>
      <c r="T24">
        <v>0</v>
      </c>
      <c r="U24">
        <v>58.155172178749616</v>
      </c>
      <c r="V24">
        <v>6.0066889801505816</v>
      </c>
      <c r="W24">
        <v>13.695115268767378</v>
      </c>
      <c r="X24">
        <v>44.002307512367494</v>
      </c>
      <c r="Y24">
        <v>0</v>
      </c>
      <c r="Z24">
        <v>4.0214116799999999</v>
      </c>
      <c r="AA24">
        <v>13.088087999999999</v>
      </c>
      <c r="AB24">
        <v>12.121704816000001</v>
      </c>
      <c r="AC24">
        <v>8.9164694943999994</v>
      </c>
      <c r="AD24">
        <v>11.22633356</v>
      </c>
      <c r="AE24">
        <v>15.1671353808</v>
      </c>
      <c r="AF24">
        <v>2.7224999999999997</v>
      </c>
      <c r="AG24">
        <v>11.894145119999999</v>
      </c>
      <c r="AH24">
        <v>46.922145399999991</v>
      </c>
      <c r="AI24">
        <v>5.8583459999999992</v>
      </c>
      <c r="AJ24">
        <v>0</v>
      </c>
      <c r="AK24">
        <v>15.727719999999998</v>
      </c>
      <c r="AL24">
        <v>0</v>
      </c>
      <c r="AM24">
        <v>3.2392661714285707</v>
      </c>
      <c r="AN24">
        <v>0.68867999999999996</v>
      </c>
      <c r="AO24">
        <v>5.8629480000000003</v>
      </c>
      <c r="AP24">
        <v>3.3798928799999999</v>
      </c>
      <c r="AQ24">
        <v>6.7268399999999975</v>
      </c>
      <c r="AR24">
        <v>14.903116799999998</v>
      </c>
      <c r="AS24">
        <v>9.9049766399999974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23.084528537377864</v>
      </c>
      <c r="BB24">
        <f t="shared" si="0"/>
        <v>685.02983912297475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3.7</v>
      </c>
      <c r="K25">
        <v>2.946055458954882</v>
      </c>
      <c r="L25">
        <v>254.99637462635087</v>
      </c>
      <c r="M25">
        <v>26.079897847500913</v>
      </c>
      <c r="N25">
        <v>36.245952214248213</v>
      </c>
      <c r="O25">
        <v>0</v>
      </c>
      <c r="P25">
        <v>42.111500225937647</v>
      </c>
      <c r="Q25">
        <v>6.6938155089820359</v>
      </c>
      <c r="R25">
        <v>13.012046865671641</v>
      </c>
      <c r="S25">
        <v>8.0977210300429192</v>
      </c>
      <c r="T25">
        <v>0</v>
      </c>
      <c r="U25">
        <v>59.023736600306286</v>
      </c>
      <c r="V25">
        <v>6.0066889801505816</v>
      </c>
      <c r="W25">
        <v>13.695115268767378</v>
      </c>
      <c r="X25">
        <v>44.002307512367494</v>
      </c>
      <c r="Y25">
        <v>0</v>
      </c>
      <c r="Z25">
        <v>6.0321175199999999</v>
      </c>
      <c r="AA25">
        <v>13.088087999999999</v>
      </c>
      <c r="AB25">
        <v>12.121704816000001</v>
      </c>
      <c r="AC25">
        <v>8.9164694943999994</v>
      </c>
      <c r="AD25">
        <v>11.22633356</v>
      </c>
      <c r="AE25">
        <v>15.1671353808</v>
      </c>
      <c r="AF25">
        <v>2.7224999999999997</v>
      </c>
      <c r="AG25">
        <v>11.894145119999999</v>
      </c>
      <c r="AH25">
        <v>46.922145399999991</v>
      </c>
      <c r="AI25">
        <v>5.8583459999999992</v>
      </c>
      <c r="AJ25">
        <v>0</v>
      </c>
      <c r="AK25">
        <v>15.727719999999998</v>
      </c>
      <c r="AL25">
        <v>0</v>
      </c>
      <c r="AM25">
        <v>4.849083299047618</v>
      </c>
      <c r="AN25">
        <v>0.68867999999999996</v>
      </c>
      <c r="AO25">
        <v>5.8629480000000003</v>
      </c>
      <c r="AP25">
        <v>3.3798928799999999</v>
      </c>
      <c r="AQ25">
        <v>10.090259999999999</v>
      </c>
      <c r="AR25">
        <v>14.903116799999998</v>
      </c>
      <c r="AS25">
        <v>9.7861171044000024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23.336645974504759</v>
      </c>
      <c r="BB25">
        <f t="shared" si="0"/>
        <v>692.51136953942341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3.7</v>
      </c>
      <c r="K26">
        <v>2.946055458954882</v>
      </c>
      <c r="L26">
        <v>254.99637462635087</v>
      </c>
      <c r="M26">
        <v>26.079897847500913</v>
      </c>
      <c r="N26">
        <v>36.245952214248213</v>
      </c>
      <c r="O26">
        <v>0</v>
      </c>
      <c r="P26">
        <v>42.111500225937647</v>
      </c>
      <c r="Q26">
        <v>6.6938155089820359</v>
      </c>
      <c r="R26">
        <v>13.012046865671641</v>
      </c>
      <c r="S26">
        <v>8.0977210300429192</v>
      </c>
      <c r="T26">
        <v>0</v>
      </c>
      <c r="U26">
        <v>60.399602268252345</v>
      </c>
      <c r="V26">
        <v>6.0066889801505816</v>
      </c>
      <c r="W26">
        <v>13.695115268767378</v>
      </c>
      <c r="X26">
        <v>44.002307512367494</v>
      </c>
      <c r="Y26">
        <v>0</v>
      </c>
      <c r="Z26">
        <v>6.0321175199999999</v>
      </c>
      <c r="AA26">
        <v>13.088087999999999</v>
      </c>
      <c r="AB26">
        <v>12.121704816000001</v>
      </c>
      <c r="AC26">
        <v>8.9164694943999994</v>
      </c>
      <c r="AD26">
        <v>11.22633356</v>
      </c>
      <c r="AE26">
        <v>15.1671353808</v>
      </c>
      <c r="AF26">
        <v>2.7224999999999997</v>
      </c>
      <c r="AG26">
        <v>11.894145119999999</v>
      </c>
      <c r="AH26">
        <v>46.922145399999991</v>
      </c>
      <c r="AI26">
        <v>5.8583459999999992</v>
      </c>
      <c r="AJ26">
        <v>0</v>
      </c>
      <c r="AK26">
        <v>15.727719999999998</v>
      </c>
      <c r="AL26">
        <v>0</v>
      </c>
      <c r="AM26">
        <v>4.849083299047618</v>
      </c>
      <c r="AN26">
        <v>0.68867999999999996</v>
      </c>
      <c r="AO26">
        <v>5.8629480000000003</v>
      </c>
      <c r="AP26">
        <v>3.3798928799999999</v>
      </c>
      <c r="AQ26">
        <v>13.453679999999997</v>
      </c>
      <c r="AR26">
        <v>14.903116799999998</v>
      </c>
      <c r="AS26">
        <v>9.7861171044000024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23.491146625914727</v>
      </c>
      <c r="BB26">
        <f t="shared" si="0"/>
        <v>697.09615455595952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3.7</v>
      </c>
      <c r="K27">
        <v>2.946055458954882</v>
      </c>
      <c r="L27">
        <v>254.99637462635087</v>
      </c>
      <c r="M27">
        <v>26.079897847500913</v>
      </c>
      <c r="N27">
        <v>36.245952214248213</v>
      </c>
      <c r="O27">
        <v>0</v>
      </c>
      <c r="P27">
        <v>42.111500225937647</v>
      </c>
      <c r="Q27">
        <v>6.6938155089820359</v>
      </c>
      <c r="R27">
        <v>13.012046865671641</v>
      </c>
      <c r="S27">
        <v>8.0977210300429192</v>
      </c>
      <c r="T27">
        <v>0</v>
      </c>
      <c r="U27">
        <v>51.951442307692297</v>
      </c>
      <c r="V27">
        <v>6.0066889801505816</v>
      </c>
      <c r="W27">
        <v>13.695115268767378</v>
      </c>
      <c r="X27">
        <v>44.002307512367494</v>
      </c>
      <c r="Y27">
        <v>0</v>
      </c>
      <c r="Z27">
        <v>6.0321175199999999</v>
      </c>
      <c r="AA27">
        <v>13.088087999999999</v>
      </c>
      <c r="AB27">
        <v>12.121704816000001</v>
      </c>
      <c r="AC27">
        <v>8.9164694943999994</v>
      </c>
      <c r="AD27">
        <v>11.22633356</v>
      </c>
      <c r="AE27">
        <v>15.1671353808</v>
      </c>
      <c r="AF27">
        <v>2.7224999999999997</v>
      </c>
      <c r="AG27">
        <v>11.894145119999999</v>
      </c>
      <c r="AH27">
        <v>46.922145399999991</v>
      </c>
      <c r="AI27">
        <v>5.8583459999999992</v>
      </c>
      <c r="AJ27">
        <v>0</v>
      </c>
      <c r="AK27">
        <v>15.727719999999998</v>
      </c>
      <c r="AL27">
        <v>0</v>
      </c>
      <c r="AM27">
        <v>4.849083299047618</v>
      </c>
      <c r="AN27">
        <v>0.68867999999999996</v>
      </c>
      <c r="AO27">
        <v>5.8629480000000003</v>
      </c>
      <c r="AP27">
        <v>3.5370972000000007</v>
      </c>
      <c r="AQ27">
        <v>13.453679999999997</v>
      </c>
      <c r="AR27">
        <v>14.903116799999998</v>
      </c>
      <c r="AS27">
        <v>9.7861171044000024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23.220861398400462</v>
      </c>
      <c r="BB27">
        <f t="shared" si="0"/>
        <v>689.07548414291387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3.7</v>
      </c>
      <c r="K28">
        <v>2.946055458954882</v>
      </c>
      <c r="L28">
        <v>254.99637462635087</v>
      </c>
      <c r="M28">
        <v>26.079897847500913</v>
      </c>
      <c r="N28">
        <v>36.245952214248213</v>
      </c>
      <c r="O28">
        <v>0</v>
      </c>
      <c r="P28">
        <v>42.111500225937647</v>
      </c>
      <c r="Q28">
        <v>6.6938155089820359</v>
      </c>
      <c r="R28">
        <v>13.012046865671641</v>
      </c>
      <c r="S28">
        <v>8.0977210300429192</v>
      </c>
      <c r="T28">
        <v>0</v>
      </c>
      <c r="U28">
        <v>51.951442307692297</v>
      </c>
      <c r="V28">
        <v>6.0066889801505816</v>
      </c>
      <c r="W28">
        <v>13.695115268767378</v>
      </c>
      <c r="X28">
        <v>44.002307512367494</v>
      </c>
      <c r="Y28">
        <v>0</v>
      </c>
      <c r="Z28">
        <v>6.0321175199999999</v>
      </c>
      <c r="AA28">
        <v>13.088087999999999</v>
      </c>
      <c r="AB28">
        <v>12.121704816000001</v>
      </c>
      <c r="AC28">
        <v>8.9164694943999994</v>
      </c>
      <c r="AD28">
        <v>11.22633356</v>
      </c>
      <c r="AE28">
        <v>15.1671353808</v>
      </c>
      <c r="AF28">
        <v>2.7224999999999997</v>
      </c>
      <c r="AG28">
        <v>11.894145119999999</v>
      </c>
      <c r="AH28">
        <v>46.922145399999991</v>
      </c>
      <c r="AI28">
        <v>5.8583459999999992</v>
      </c>
      <c r="AJ28">
        <v>0</v>
      </c>
      <c r="AK28">
        <v>15.727719999999998</v>
      </c>
      <c r="AL28">
        <v>0</v>
      </c>
      <c r="AM28">
        <v>4.849083299047618</v>
      </c>
      <c r="AN28">
        <v>0.68867999999999996</v>
      </c>
      <c r="AO28">
        <v>5.8629480000000003</v>
      </c>
      <c r="AP28">
        <v>3.5370972000000007</v>
      </c>
      <c r="AQ28">
        <v>13.453679999999997</v>
      </c>
      <c r="AR28">
        <v>14.903116799999998</v>
      </c>
      <c r="AS28">
        <v>9.7861171044000024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23.220861398400462</v>
      </c>
      <c r="BB28">
        <f t="shared" si="0"/>
        <v>689.07548414291387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3.7</v>
      </c>
      <c r="K29">
        <v>0</v>
      </c>
      <c r="L29">
        <v>254.99637462635087</v>
      </c>
      <c r="M29">
        <v>26.079897847500913</v>
      </c>
      <c r="N29">
        <v>36.245952214248213</v>
      </c>
      <c r="O29">
        <v>0</v>
      </c>
      <c r="P29">
        <v>42.111500225937647</v>
      </c>
      <c r="Q29">
        <v>6.6938155089820359</v>
      </c>
      <c r="R29">
        <v>13.012046865671641</v>
      </c>
      <c r="S29">
        <v>8.0977210300429192</v>
      </c>
      <c r="T29">
        <v>0</v>
      </c>
      <c r="U29">
        <v>56.946018376722812</v>
      </c>
      <c r="V29">
        <v>6.0066889801505816</v>
      </c>
      <c r="W29">
        <v>13.695115268767378</v>
      </c>
      <c r="X29">
        <v>44.002307512367494</v>
      </c>
      <c r="Y29">
        <v>0</v>
      </c>
      <c r="Z29">
        <v>6.0321175199999999</v>
      </c>
      <c r="AA29">
        <v>13.088087999999999</v>
      </c>
      <c r="AB29">
        <v>12.121704816000001</v>
      </c>
      <c r="AC29">
        <v>8.9164694943999994</v>
      </c>
      <c r="AD29">
        <v>11.22633356</v>
      </c>
      <c r="AE29">
        <v>15.1671353808</v>
      </c>
      <c r="AF29">
        <v>2.7224999999999997</v>
      </c>
      <c r="AG29">
        <v>11.894145119999999</v>
      </c>
      <c r="AH29">
        <v>46.922145399999991</v>
      </c>
      <c r="AI29">
        <v>5.8583459999999992</v>
      </c>
      <c r="AJ29">
        <v>0</v>
      </c>
      <c r="AK29">
        <v>15.727719999999998</v>
      </c>
      <c r="AL29">
        <v>0</v>
      </c>
      <c r="AM29">
        <v>4.849083299047618</v>
      </c>
      <c r="AN29">
        <v>0.68867999999999996</v>
      </c>
      <c r="AO29">
        <v>5.8629480000000003</v>
      </c>
      <c r="AP29">
        <v>3.5370972000000007</v>
      </c>
      <c r="AQ29">
        <v>9.9742800000000003</v>
      </c>
      <c r="AR29">
        <v>14.903116799999998</v>
      </c>
      <c r="AS29">
        <v>9.7861171044000024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23.174214737591935</v>
      </c>
      <c r="BB29">
        <f t="shared" si="0"/>
        <v>687.69125141379789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3.7</v>
      </c>
      <c r="K30">
        <v>2.946055458954882</v>
      </c>
      <c r="L30">
        <v>254.99637462635087</v>
      </c>
      <c r="M30">
        <v>26.079897847500913</v>
      </c>
      <c r="N30">
        <v>36.245952214248213</v>
      </c>
      <c r="O30">
        <v>0</v>
      </c>
      <c r="P30">
        <v>42.111500225937647</v>
      </c>
      <c r="Q30">
        <v>6.6938155089820359</v>
      </c>
      <c r="R30">
        <v>13.012046865671641</v>
      </c>
      <c r="S30">
        <v>8.0977210300429192</v>
      </c>
      <c r="T30">
        <v>0</v>
      </c>
      <c r="U30">
        <v>58.683147312380079</v>
      </c>
      <c r="V30">
        <v>6.0066889801505816</v>
      </c>
      <c r="W30">
        <v>13.695115268767378</v>
      </c>
      <c r="X30">
        <v>44.002307512367494</v>
      </c>
      <c r="Y30">
        <v>0</v>
      </c>
      <c r="Z30">
        <v>6.0321175199999999</v>
      </c>
      <c r="AA30">
        <v>13.088087999999999</v>
      </c>
      <c r="AB30">
        <v>12.121704816000001</v>
      </c>
      <c r="AC30">
        <v>8.9164694943999994</v>
      </c>
      <c r="AD30">
        <v>11.22633356</v>
      </c>
      <c r="AE30">
        <v>15.1671353808</v>
      </c>
      <c r="AF30">
        <v>2.7224999999999997</v>
      </c>
      <c r="AG30">
        <v>11.894145119999999</v>
      </c>
      <c r="AH30">
        <v>46.922145399999991</v>
      </c>
      <c r="AI30">
        <v>15.231699600000004</v>
      </c>
      <c r="AJ30">
        <v>0</v>
      </c>
      <c r="AK30">
        <v>15.727719999999998</v>
      </c>
      <c r="AL30">
        <v>0</v>
      </c>
      <c r="AM30">
        <v>3.2392661714285707</v>
      </c>
      <c r="AN30">
        <v>0.68867999999999996</v>
      </c>
      <c r="AO30">
        <v>5.8629480000000003</v>
      </c>
      <c r="AP30">
        <v>3.5370972000000007</v>
      </c>
      <c r="AQ30">
        <v>6.5721999999999987</v>
      </c>
      <c r="AR30">
        <v>14.903116799999998</v>
      </c>
      <c r="AS30">
        <v>9.9049766399999974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23.472944485864396</v>
      </c>
      <c r="BB30">
        <f t="shared" si="0"/>
        <v>696.55602206811841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3.7</v>
      </c>
      <c r="K31">
        <v>2.946055458954882</v>
      </c>
      <c r="L31">
        <v>254.99637462635087</v>
      </c>
      <c r="M31">
        <v>26.079897847500913</v>
      </c>
      <c r="N31">
        <v>36.245952214248213</v>
      </c>
      <c r="O31">
        <v>0</v>
      </c>
      <c r="P31">
        <v>42.111500225937647</v>
      </c>
      <c r="Q31">
        <v>6.6938155089820359</v>
      </c>
      <c r="R31">
        <v>13.012046865671641</v>
      </c>
      <c r="S31">
        <v>8.0977210300429192</v>
      </c>
      <c r="T31">
        <v>0</v>
      </c>
      <c r="U31">
        <v>59.541374810237841</v>
      </c>
      <c r="V31">
        <v>6.0066889801505816</v>
      </c>
      <c r="W31">
        <v>13.695115268767378</v>
      </c>
      <c r="X31">
        <v>44.002307512367494</v>
      </c>
      <c r="Y31">
        <v>0</v>
      </c>
      <c r="Z31">
        <v>6.0321175199999999</v>
      </c>
      <c r="AA31">
        <v>13.088087999999999</v>
      </c>
      <c r="AB31">
        <v>12.121704816000001</v>
      </c>
      <c r="AC31">
        <v>8.9164694943999994</v>
      </c>
      <c r="AD31">
        <v>11.22633356</v>
      </c>
      <c r="AE31">
        <v>15.1671353808</v>
      </c>
      <c r="AF31">
        <v>2.7224999999999997</v>
      </c>
      <c r="AG31">
        <v>11.894145119999999</v>
      </c>
      <c r="AH31">
        <v>46.922145399999991</v>
      </c>
      <c r="AI31">
        <v>15.231699600000004</v>
      </c>
      <c r="AJ31">
        <v>0</v>
      </c>
      <c r="AK31">
        <v>15.727719999999998</v>
      </c>
      <c r="AL31">
        <v>0</v>
      </c>
      <c r="AM31">
        <v>1.6196330857142853</v>
      </c>
      <c r="AN31">
        <v>0.68867999999999996</v>
      </c>
      <c r="AO31">
        <v>6.7649400000000002</v>
      </c>
      <c r="AP31">
        <v>1.9650540000000001</v>
      </c>
      <c r="AQ31">
        <v>3.1314599999999997</v>
      </c>
      <c r="AR31">
        <v>14.903116799999998</v>
      </c>
      <c r="AS31">
        <v>9.9049766399999974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23.314111106212025</v>
      </c>
      <c r="BB31">
        <f t="shared" si="0"/>
        <v>691.84265865991449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3.7</v>
      </c>
      <c r="K32">
        <v>2.946055458954882</v>
      </c>
      <c r="L32">
        <v>254.99505617977528</v>
      </c>
      <c r="M32">
        <v>26.079897847500913</v>
      </c>
      <c r="N32">
        <v>36.245952214248213</v>
      </c>
      <c r="O32">
        <v>0</v>
      </c>
      <c r="P32">
        <v>42.111500225937647</v>
      </c>
      <c r="Q32">
        <v>6.6938155089820359</v>
      </c>
      <c r="R32">
        <v>13.012046865671641</v>
      </c>
      <c r="S32">
        <v>8.0977210300429192</v>
      </c>
      <c r="T32">
        <v>0</v>
      </c>
      <c r="U32">
        <v>60.399602268252345</v>
      </c>
      <c r="V32">
        <v>6.0066889801505816</v>
      </c>
      <c r="W32">
        <v>13.695115268767378</v>
      </c>
      <c r="X32">
        <v>44.002307512367494</v>
      </c>
      <c r="Y32">
        <v>0</v>
      </c>
      <c r="Z32">
        <v>6.0321175199999999</v>
      </c>
      <c r="AA32">
        <v>13.088087999999999</v>
      </c>
      <c r="AB32">
        <v>12.121704816000001</v>
      </c>
      <c r="AC32">
        <v>8.9164694943999994</v>
      </c>
      <c r="AD32">
        <v>11.22633356</v>
      </c>
      <c r="AE32">
        <v>15.1671353808</v>
      </c>
      <c r="AF32">
        <v>2.7224999999999997</v>
      </c>
      <c r="AG32">
        <v>11.894145119999999</v>
      </c>
      <c r="AH32">
        <v>46.922145399999991</v>
      </c>
      <c r="AI32">
        <v>15.231699600000004</v>
      </c>
      <c r="AJ32">
        <v>0</v>
      </c>
      <c r="AK32">
        <v>15.727719999999998</v>
      </c>
      <c r="AL32">
        <v>0</v>
      </c>
      <c r="AM32">
        <v>1.6196330857142853</v>
      </c>
      <c r="AN32">
        <v>0.68867999999999996</v>
      </c>
      <c r="AO32">
        <v>6.7649400000000002</v>
      </c>
      <c r="AP32">
        <v>1.5720431999999998</v>
      </c>
      <c r="AQ32">
        <v>2.8994999999999989</v>
      </c>
      <c r="AR32">
        <v>14.903116799999998</v>
      </c>
      <c r="AS32">
        <v>9.9049766399999974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23.321671833750749</v>
      </c>
      <c r="BB32">
        <f t="shared" si="0"/>
        <v>692.06703614381468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3.7</v>
      </c>
      <c r="K33">
        <v>3.0494900122249389</v>
      </c>
      <c r="L33">
        <v>254.99601039714682</v>
      </c>
      <c r="M33">
        <v>26.079897847500913</v>
      </c>
      <c r="N33">
        <v>36.245952214248213</v>
      </c>
      <c r="O33">
        <v>0</v>
      </c>
      <c r="P33">
        <v>42.111500225937647</v>
      </c>
      <c r="Q33">
        <v>6.6938155089820359</v>
      </c>
      <c r="R33">
        <v>13.012046865671641</v>
      </c>
      <c r="S33">
        <v>8.0977210300429192</v>
      </c>
      <c r="T33">
        <v>0</v>
      </c>
      <c r="U33">
        <v>61.25624417641577</v>
      </c>
      <c r="V33">
        <v>6.0066889801505816</v>
      </c>
      <c r="W33">
        <v>13.695115268767378</v>
      </c>
      <c r="X33">
        <v>44.002307512367494</v>
      </c>
      <c r="Y33">
        <v>0</v>
      </c>
      <c r="Z33">
        <v>4.0214116799999999</v>
      </c>
      <c r="AA33">
        <v>13.088087999999999</v>
      </c>
      <c r="AB33">
        <v>12.121704816000001</v>
      </c>
      <c r="AC33">
        <v>8.9164694943999994</v>
      </c>
      <c r="AD33">
        <v>11.22633356</v>
      </c>
      <c r="AE33">
        <v>15.1671353808</v>
      </c>
      <c r="AF33">
        <v>2.7224999999999997</v>
      </c>
      <c r="AG33">
        <v>11.894145119999999</v>
      </c>
      <c r="AH33">
        <v>46.922145399999991</v>
      </c>
      <c r="AI33">
        <v>15.231699600000004</v>
      </c>
      <c r="AJ33">
        <v>0</v>
      </c>
      <c r="AK33">
        <v>15.727719999999998</v>
      </c>
      <c r="AL33">
        <v>0</v>
      </c>
      <c r="AM33">
        <v>1.6196330857142853</v>
      </c>
      <c r="AN33">
        <v>0.68867999999999996</v>
      </c>
      <c r="AO33">
        <v>7.1257367999999994</v>
      </c>
      <c r="AP33">
        <v>1.5720431999999998</v>
      </c>
      <c r="AQ33">
        <v>0</v>
      </c>
      <c r="AR33">
        <v>14.903116799999998</v>
      </c>
      <c r="AS33">
        <v>9.7861171044000024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23.200816217923627</v>
      </c>
      <c r="BB33">
        <f t="shared" si="0"/>
        <v>688.48065386284691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3.7</v>
      </c>
      <c r="K34">
        <v>1.6228334978589531</v>
      </c>
      <c r="L34">
        <v>254.9955699940933</v>
      </c>
      <c r="M34">
        <v>26.079897847500913</v>
      </c>
      <c r="N34">
        <v>36.245952214248213</v>
      </c>
      <c r="O34">
        <v>0</v>
      </c>
      <c r="P34">
        <v>42.111500225937647</v>
      </c>
      <c r="Q34">
        <v>1.9950379106992413</v>
      </c>
      <c r="R34">
        <v>5.218594219319562</v>
      </c>
      <c r="S34">
        <v>1.9969591836734695</v>
      </c>
      <c r="T34">
        <v>0</v>
      </c>
      <c r="U34">
        <v>62.126394241813223</v>
      </c>
      <c r="V34">
        <v>2</v>
      </c>
      <c r="W34">
        <v>5.0034596834532366</v>
      </c>
      <c r="X34">
        <v>14.998727600493654</v>
      </c>
      <c r="Y34">
        <v>0</v>
      </c>
      <c r="Z34">
        <v>4.0214116799999999</v>
      </c>
      <c r="AA34">
        <v>13.088087999999999</v>
      </c>
      <c r="AB34">
        <v>12.121704816000001</v>
      </c>
      <c r="AC34">
        <v>8.9164694943999994</v>
      </c>
      <c r="AD34">
        <v>11.22633356</v>
      </c>
      <c r="AE34">
        <v>15.1671353808</v>
      </c>
      <c r="AF34">
        <v>2.7224999999999997</v>
      </c>
      <c r="AG34">
        <v>11.894145119999999</v>
      </c>
      <c r="AH34">
        <v>46.922145399999991</v>
      </c>
      <c r="AI34">
        <v>15.231699600000004</v>
      </c>
      <c r="AJ34">
        <v>0</v>
      </c>
      <c r="AK34">
        <v>15.727719999999998</v>
      </c>
      <c r="AL34">
        <v>0</v>
      </c>
      <c r="AM34">
        <v>1.6196330857142853</v>
      </c>
      <c r="AN34">
        <v>0.68867999999999996</v>
      </c>
      <c r="AO34">
        <v>7.1257367999999994</v>
      </c>
      <c r="AP34">
        <v>1.5720431999999998</v>
      </c>
      <c r="AQ34">
        <v>0</v>
      </c>
      <c r="AR34">
        <v>14.903116799999998</v>
      </c>
      <c r="AS34">
        <v>9.7861171044000024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21.21704531415347</v>
      </c>
      <c r="BB34">
        <f t="shared" si="0"/>
        <v>629.61256134625216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3.7</v>
      </c>
      <c r="K35">
        <v>1.6229366849003846</v>
      </c>
      <c r="L35">
        <v>254.9955699940933</v>
      </c>
      <c r="M35">
        <v>26.079897847500913</v>
      </c>
      <c r="N35">
        <v>36.245952214248213</v>
      </c>
      <c r="O35">
        <v>0</v>
      </c>
      <c r="P35">
        <v>42.111500225937647</v>
      </c>
      <c r="Q35">
        <v>1.9965517241379311</v>
      </c>
      <c r="R35">
        <v>5.1369953726095012</v>
      </c>
      <c r="S35">
        <v>3.4308459630314232</v>
      </c>
      <c r="T35">
        <v>0</v>
      </c>
      <c r="U35">
        <v>63.59119583104772</v>
      </c>
      <c r="V35">
        <v>2</v>
      </c>
      <c r="W35">
        <v>5.0034596834532366</v>
      </c>
      <c r="X35">
        <v>14.998727600493654</v>
      </c>
      <c r="Y35">
        <v>0</v>
      </c>
      <c r="Z35">
        <v>4.0214116799999999</v>
      </c>
      <c r="AA35">
        <v>13.088087999999999</v>
      </c>
      <c r="AB35">
        <v>12.121704816000001</v>
      </c>
      <c r="AC35">
        <v>8.9164694943999994</v>
      </c>
      <c r="AD35">
        <v>11.22633356</v>
      </c>
      <c r="AE35">
        <v>15.1671353808</v>
      </c>
      <c r="AF35">
        <v>2.7224999999999997</v>
      </c>
      <c r="AG35">
        <v>11.894145119999999</v>
      </c>
      <c r="AH35">
        <v>46.922145399999991</v>
      </c>
      <c r="AI35">
        <v>15.231699600000004</v>
      </c>
      <c r="AJ35">
        <v>0</v>
      </c>
      <c r="AK35">
        <v>15.727719999999998</v>
      </c>
      <c r="AL35">
        <v>0</v>
      </c>
      <c r="AM35">
        <v>1.6196330857142853</v>
      </c>
      <c r="AN35">
        <v>0.68867999999999996</v>
      </c>
      <c r="AO35">
        <v>7.1257367999999994</v>
      </c>
      <c r="AP35">
        <v>3.3405918000000003</v>
      </c>
      <c r="AQ35">
        <v>0</v>
      </c>
      <c r="AR35">
        <v>14.903116799999998</v>
      </c>
      <c r="AS35">
        <v>9.7861171044000024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21.366590098020321</v>
      </c>
      <c r="BB35">
        <f t="shared" si="0"/>
        <v>634.0502716847476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3.7</v>
      </c>
      <c r="K36">
        <v>1.6228334978589531</v>
      </c>
      <c r="L36">
        <v>254.9955699940933</v>
      </c>
      <c r="M36">
        <v>26.079897847500913</v>
      </c>
      <c r="N36">
        <v>36.245952214248213</v>
      </c>
      <c r="O36">
        <v>0</v>
      </c>
      <c r="P36">
        <v>42.111500225937647</v>
      </c>
      <c r="Q36">
        <v>1.9965517241379311</v>
      </c>
      <c r="R36">
        <v>5.1369953726095012</v>
      </c>
      <c r="S36">
        <v>3.4308459630314232</v>
      </c>
      <c r="T36">
        <v>0</v>
      </c>
      <c r="U36">
        <v>63.59119583104772</v>
      </c>
      <c r="V36">
        <v>2</v>
      </c>
      <c r="W36">
        <v>5.0034596834532366</v>
      </c>
      <c r="X36">
        <v>14.998727600493654</v>
      </c>
      <c r="Y36">
        <v>0</v>
      </c>
      <c r="Z36">
        <v>4.0214116799999999</v>
      </c>
      <c r="AA36">
        <v>13.088087999999999</v>
      </c>
      <c r="AB36">
        <v>12.121704816000001</v>
      </c>
      <c r="AC36">
        <v>8.9164694943999994</v>
      </c>
      <c r="AD36">
        <v>11.22633356</v>
      </c>
      <c r="AE36">
        <v>15.1671353808</v>
      </c>
      <c r="AF36">
        <v>2.7224999999999997</v>
      </c>
      <c r="AG36">
        <v>11.894145119999999</v>
      </c>
      <c r="AH36">
        <v>46.922145399999991</v>
      </c>
      <c r="AI36">
        <v>4.6866768000000008</v>
      </c>
      <c r="AJ36">
        <v>0</v>
      </c>
      <c r="AK36">
        <v>15.727719999999998</v>
      </c>
      <c r="AL36">
        <v>0</v>
      </c>
      <c r="AM36">
        <v>1.6196330857142853</v>
      </c>
      <c r="AN36">
        <v>0.68867999999999996</v>
      </c>
      <c r="AO36">
        <v>7.1257367999999994</v>
      </c>
      <c r="AP36">
        <v>3.3405918000000003</v>
      </c>
      <c r="AQ36">
        <v>0</v>
      </c>
      <c r="AR36">
        <v>14.903116799999998</v>
      </c>
      <c r="AS36">
        <v>9.7861171044000024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21.022819177266346</v>
      </c>
      <c r="BB36">
        <f t="shared" si="0"/>
        <v>623.84891661846018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3.7</v>
      </c>
      <c r="K37">
        <v>1.6229366849003846</v>
      </c>
      <c r="L37">
        <v>254.9955699940933</v>
      </c>
      <c r="M37">
        <v>26.079897847500913</v>
      </c>
      <c r="N37">
        <v>36.245952214248213</v>
      </c>
      <c r="O37">
        <v>0</v>
      </c>
      <c r="P37">
        <v>42.111500225937647</v>
      </c>
      <c r="Q37">
        <v>1.9965517241379311</v>
      </c>
      <c r="R37">
        <v>5.1369953726095012</v>
      </c>
      <c r="S37">
        <v>3.7620179561551437</v>
      </c>
      <c r="T37">
        <v>0</v>
      </c>
      <c r="U37">
        <v>63.59119583104772</v>
      </c>
      <c r="V37">
        <v>2</v>
      </c>
      <c r="W37">
        <v>5.4789951079136685</v>
      </c>
      <c r="X37">
        <v>14.998727600493654</v>
      </c>
      <c r="Y37">
        <v>0</v>
      </c>
      <c r="Z37">
        <v>4.0214116799999999</v>
      </c>
      <c r="AA37">
        <v>13.088087999999999</v>
      </c>
      <c r="AB37">
        <v>12.121704816000001</v>
      </c>
      <c r="AC37">
        <v>8.9164694943999994</v>
      </c>
      <c r="AD37">
        <v>11.22633356</v>
      </c>
      <c r="AE37">
        <v>15.1671353808</v>
      </c>
      <c r="AF37">
        <v>0</v>
      </c>
      <c r="AG37">
        <v>11.894145119999999</v>
      </c>
      <c r="AH37">
        <v>46.922145399999991</v>
      </c>
      <c r="AI37">
        <v>4.6866768000000008</v>
      </c>
      <c r="AJ37">
        <v>0</v>
      </c>
      <c r="AK37">
        <v>15.727719999999998</v>
      </c>
      <c r="AL37">
        <v>0</v>
      </c>
      <c r="AM37">
        <v>1.6196330857142853</v>
      </c>
      <c r="AN37">
        <v>0.68867999999999996</v>
      </c>
      <c r="AO37">
        <v>7.1257367999999994</v>
      </c>
      <c r="AP37">
        <v>3.3405918000000003</v>
      </c>
      <c r="AQ37">
        <v>0</v>
      </c>
      <c r="AR37">
        <v>14.903116799999998</v>
      </c>
      <c r="AS37">
        <v>9.7861171044000024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20.960367878818939</v>
      </c>
      <c r="BB37">
        <f t="shared" si="0"/>
        <v>621.99567852153325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3.7</v>
      </c>
      <c r="K38">
        <v>1.6228334978589531</v>
      </c>
      <c r="L38">
        <v>254.9955699940933</v>
      </c>
      <c r="M38">
        <v>26.079897847500913</v>
      </c>
      <c r="N38">
        <v>36.245952214248213</v>
      </c>
      <c r="O38">
        <v>0</v>
      </c>
      <c r="P38">
        <v>42.111500225937647</v>
      </c>
      <c r="Q38">
        <v>1.9965517241379311</v>
      </c>
      <c r="R38">
        <v>5.1369953726095012</v>
      </c>
      <c r="S38">
        <v>3.7620179561551437</v>
      </c>
      <c r="T38">
        <v>0</v>
      </c>
      <c r="U38">
        <v>63.59119583104772</v>
      </c>
      <c r="V38">
        <v>2</v>
      </c>
      <c r="W38">
        <v>5.4789951079136685</v>
      </c>
      <c r="X38">
        <v>14.998727600493654</v>
      </c>
      <c r="Y38">
        <v>0</v>
      </c>
      <c r="Z38">
        <v>4.0214116799999999</v>
      </c>
      <c r="AA38">
        <v>13.088087999999999</v>
      </c>
      <c r="AB38">
        <v>12.121704816000001</v>
      </c>
      <c r="AC38">
        <v>8.9164694943999994</v>
      </c>
      <c r="AD38">
        <v>11.22633356</v>
      </c>
      <c r="AE38">
        <v>15.1671353808</v>
      </c>
      <c r="AF38">
        <v>0</v>
      </c>
      <c r="AG38">
        <v>11.894145119999999</v>
      </c>
      <c r="AH38">
        <v>46.922145399999991</v>
      </c>
      <c r="AI38">
        <v>4.6866768000000008</v>
      </c>
      <c r="AJ38">
        <v>0</v>
      </c>
      <c r="AK38">
        <v>15.727719999999998</v>
      </c>
      <c r="AL38">
        <v>0</v>
      </c>
      <c r="AM38">
        <v>1.6196330857142853</v>
      </c>
      <c r="AN38">
        <v>0.68867999999999996</v>
      </c>
      <c r="AO38">
        <v>7.1257367999999994</v>
      </c>
      <c r="AP38">
        <v>3.3405918000000003</v>
      </c>
      <c r="AQ38">
        <v>0</v>
      </c>
      <c r="AR38">
        <v>14.903116799999998</v>
      </c>
      <c r="AS38">
        <v>9.7861171044000024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20.96036451726496</v>
      </c>
      <c r="BB38">
        <f t="shared" si="0"/>
        <v>621.99557869604587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4.0343999999999998</v>
      </c>
      <c r="K39">
        <v>1.6228934770521899</v>
      </c>
      <c r="L39">
        <v>254.9955699940933</v>
      </c>
      <c r="M39">
        <v>26.079897847500913</v>
      </c>
      <c r="N39">
        <v>36.245952214248213</v>
      </c>
      <c r="O39">
        <v>0</v>
      </c>
      <c r="P39">
        <v>42.111500225937647</v>
      </c>
      <c r="Q39">
        <v>1.9965517241379311</v>
      </c>
      <c r="R39">
        <v>5.5621897914529903</v>
      </c>
      <c r="S39">
        <v>3.4733351956124312</v>
      </c>
      <c r="T39">
        <v>0</v>
      </c>
      <c r="U39">
        <v>63.59119583104772</v>
      </c>
      <c r="V39">
        <v>2</v>
      </c>
      <c r="W39">
        <v>4.9412120612061194</v>
      </c>
      <c r="X39">
        <v>14.998727600493654</v>
      </c>
      <c r="Y39">
        <v>0</v>
      </c>
      <c r="Z39">
        <v>4.0214116799999999</v>
      </c>
      <c r="AA39">
        <v>13.088087999999999</v>
      </c>
      <c r="AB39">
        <v>12.121704816000001</v>
      </c>
      <c r="AC39">
        <v>8.9164694943999994</v>
      </c>
      <c r="AD39">
        <v>11.22633356</v>
      </c>
      <c r="AE39">
        <v>15.1671353808</v>
      </c>
      <c r="AF39">
        <v>0</v>
      </c>
      <c r="AG39">
        <v>11.894145119999999</v>
      </c>
      <c r="AH39">
        <v>46.922145399999991</v>
      </c>
      <c r="AI39">
        <v>4.6866768000000008</v>
      </c>
      <c r="AJ39">
        <v>0</v>
      </c>
      <c r="AK39">
        <v>15.727719999999998</v>
      </c>
      <c r="AL39">
        <v>0</v>
      </c>
      <c r="AM39">
        <v>1.6196330857142853</v>
      </c>
      <c r="AN39">
        <v>0.68867999999999996</v>
      </c>
      <c r="AO39">
        <v>7.1257367999999994</v>
      </c>
      <c r="AP39">
        <v>3.5370972000000007</v>
      </c>
      <c r="AQ39">
        <v>0</v>
      </c>
      <c r="AR39">
        <v>14.903116799999998</v>
      </c>
      <c r="AS39">
        <v>9.7861171044000024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20.964592137864162</v>
      </c>
      <c r="BB39">
        <f t="shared" si="0"/>
        <v>622.12104506623302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4.0343999999999998</v>
      </c>
      <c r="K40">
        <v>1.5918419887870427</v>
      </c>
      <c r="L40">
        <v>254.9955699940933</v>
      </c>
      <c r="M40">
        <v>26.079897847500913</v>
      </c>
      <c r="N40">
        <v>36.245952214248213</v>
      </c>
      <c r="O40">
        <v>0</v>
      </c>
      <c r="P40">
        <v>42.111500225937647</v>
      </c>
      <c r="Q40">
        <v>1.9965517241379311</v>
      </c>
      <c r="R40">
        <v>3</v>
      </c>
      <c r="S40">
        <v>2</v>
      </c>
      <c r="T40">
        <v>0</v>
      </c>
      <c r="U40">
        <v>63.59119583104772</v>
      </c>
      <c r="V40">
        <v>2</v>
      </c>
      <c r="W40">
        <v>4.9629040278468421</v>
      </c>
      <c r="X40">
        <v>14.998727600493654</v>
      </c>
      <c r="Y40">
        <v>0</v>
      </c>
      <c r="Z40">
        <v>4.0214116799999999</v>
      </c>
      <c r="AA40">
        <v>13.088087999999999</v>
      </c>
      <c r="AB40">
        <v>12.121704816000001</v>
      </c>
      <c r="AC40">
        <v>8.9164694943999994</v>
      </c>
      <c r="AD40">
        <v>11.22633356</v>
      </c>
      <c r="AE40">
        <v>15.1671353808</v>
      </c>
      <c r="AF40">
        <v>0</v>
      </c>
      <c r="AG40">
        <v>11.894145119999999</v>
      </c>
      <c r="AH40">
        <v>46.922145399999991</v>
      </c>
      <c r="AI40">
        <v>4.6866768000000008</v>
      </c>
      <c r="AJ40">
        <v>0</v>
      </c>
      <c r="AK40">
        <v>15.727719999999998</v>
      </c>
      <c r="AL40">
        <v>0</v>
      </c>
      <c r="AM40">
        <v>1.6196330857142853</v>
      </c>
      <c r="AN40">
        <v>0.68867999999999996</v>
      </c>
      <c r="AO40">
        <v>7.1257367999999994</v>
      </c>
      <c r="AP40">
        <v>3.5370972000000007</v>
      </c>
      <c r="AQ40">
        <v>0</v>
      </c>
      <c r="AR40">
        <v>14.903116799999998</v>
      </c>
      <c r="AS40">
        <v>9.7861171044000024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20.832728865798504</v>
      </c>
      <c r="BB40">
        <f t="shared" si="0"/>
        <v>618.20802382960892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4.0343999999999998</v>
      </c>
      <c r="K41">
        <v>1.6228934770521899</v>
      </c>
      <c r="L41">
        <v>254.9955699940933</v>
      </c>
      <c r="M41">
        <v>26.079897847500913</v>
      </c>
      <c r="N41">
        <v>36.245952214248213</v>
      </c>
      <c r="O41">
        <v>0</v>
      </c>
      <c r="P41">
        <v>42.111500225937647</v>
      </c>
      <c r="Q41">
        <v>1.9965517241379311</v>
      </c>
      <c r="R41">
        <v>6.1535672886597945</v>
      </c>
      <c r="S41">
        <v>2</v>
      </c>
      <c r="T41">
        <v>0</v>
      </c>
      <c r="U41">
        <v>63.59119583104772</v>
      </c>
      <c r="V41">
        <v>2</v>
      </c>
      <c r="W41">
        <v>5</v>
      </c>
      <c r="X41">
        <v>15.000740269461213</v>
      </c>
      <c r="Y41">
        <v>0</v>
      </c>
      <c r="Z41">
        <v>2.0248799999999996</v>
      </c>
      <c r="AA41">
        <v>13.088087999999999</v>
      </c>
      <c r="AB41">
        <v>12.121704816000001</v>
      </c>
      <c r="AC41">
        <v>8.9164694943999994</v>
      </c>
      <c r="AD41">
        <v>11.22633356</v>
      </c>
      <c r="AE41">
        <v>15.1671353808</v>
      </c>
      <c r="AF41">
        <v>0</v>
      </c>
      <c r="AG41">
        <v>11.894145119999999</v>
      </c>
      <c r="AH41">
        <v>46.922145399999991</v>
      </c>
      <c r="AI41">
        <v>5.8583459999999992</v>
      </c>
      <c r="AJ41">
        <v>0</v>
      </c>
      <c r="AK41">
        <v>15.727719999999998</v>
      </c>
      <c r="AL41">
        <v>0</v>
      </c>
      <c r="AM41">
        <v>1.6196330857142853</v>
      </c>
      <c r="AN41">
        <v>0.68867999999999996</v>
      </c>
      <c r="AO41">
        <v>7.1257367999999994</v>
      </c>
      <c r="AP41">
        <v>3.5370972000000007</v>
      </c>
      <c r="AQ41">
        <v>0</v>
      </c>
      <c r="AR41">
        <v>14.903116799999998</v>
      </c>
      <c r="AS41">
        <v>9.7861171044000024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20.910931673670635</v>
      </c>
      <c r="BB41">
        <f t="shared" si="0"/>
        <v>620.52868595978248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4.0343999999999998</v>
      </c>
      <c r="K42">
        <v>1.6228436851447061</v>
      </c>
      <c r="L42">
        <v>254.9955699940933</v>
      </c>
      <c r="M42">
        <v>26.079897847500913</v>
      </c>
      <c r="N42">
        <v>36.245952214248213</v>
      </c>
      <c r="O42">
        <v>0</v>
      </c>
      <c r="P42">
        <v>42.111500225937647</v>
      </c>
      <c r="Q42">
        <v>1.9965517241379311</v>
      </c>
      <c r="R42">
        <v>6.1535672886597945</v>
      </c>
      <c r="S42">
        <v>2</v>
      </c>
      <c r="T42">
        <v>0</v>
      </c>
      <c r="U42">
        <v>63.59119583104772</v>
      </c>
      <c r="V42">
        <v>2</v>
      </c>
      <c r="W42">
        <v>5</v>
      </c>
      <c r="X42">
        <v>15.000740269461213</v>
      </c>
      <c r="Y42">
        <v>0</v>
      </c>
      <c r="Z42">
        <v>2.0248799999999996</v>
      </c>
      <c r="AA42">
        <v>13.088087999999999</v>
      </c>
      <c r="AB42">
        <v>12.121704816000001</v>
      </c>
      <c r="AC42">
        <v>8.9164694943999994</v>
      </c>
      <c r="AD42">
        <v>11.22633356</v>
      </c>
      <c r="AE42">
        <v>15.1671353808</v>
      </c>
      <c r="AF42">
        <v>0</v>
      </c>
      <c r="AG42">
        <v>11.894145119999999</v>
      </c>
      <c r="AH42">
        <v>46.922145399999991</v>
      </c>
      <c r="AI42">
        <v>5.8583459999999992</v>
      </c>
      <c r="AJ42">
        <v>0</v>
      </c>
      <c r="AK42">
        <v>15.727719999999998</v>
      </c>
      <c r="AL42">
        <v>0</v>
      </c>
      <c r="AM42">
        <v>1.6196330857142853</v>
      </c>
      <c r="AN42">
        <v>0.68867999999999996</v>
      </c>
      <c r="AO42">
        <v>7.1257367999999994</v>
      </c>
      <c r="AP42">
        <v>3.5370972000000007</v>
      </c>
      <c r="AQ42">
        <v>0</v>
      </c>
      <c r="AR42">
        <v>14.903116799999998</v>
      </c>
      <c r="AS42">
        <v>9.7861171044000024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20.910930053372244</v>
      </c>
      <c r="BB42">
        <f t="shared" si="0"/>
        <v>620.52863778817346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4.0343999999999998</v>
      </c>
      <c r="K43">
        <v>1.6229073670133729</v>
      </c>
      <c r="L43">
        <v>254.9955699940933</v>
      </c>
      <c r="M43">
        <v>26.079897847500913</v>
      </c>
      <c r="N43">
        <v>36.245952214248213</v>
      </c>
      <c r="O43">
        <v>0</v>
      </c>
      <c r="P43">
        <v>42.111500225937647</v>
      </c>
      <c r="Q43">
        <v>3.0278362552301257</v>
      </c>
      <c r="R43">
        <v>5.9652038214665266</v>
      </c>
      <c r="S43">
        <v>3.3709131272384538</v>
      </c>
      <c r="T43">
        <v>0</v>
      </c>
      <c r="U43">
        <v>63.59119583104772</v>
      </c>
      <c r="V43">
        <v>2</v>
      </c>
      <c r="W43">
        <v>5</v>
      </c>
      <c r="X43">
        <v>15.000740269461213</v>
      </c>
      <c r="Y43">
        <v>0</v>
      </c>
      <c r="Z43">
        <v>2.01070584</v>
      </c>
      <c r="AA43">
        <v>13.088087999999999</v>
      </c>
      <c r="AB43">
        <v>12.121704816000001</v>
      </c>
      <c r="AC43">
        <v>8.9164694943999994</v>
      </c>
      <c r="AD43">
        <v>11.22633356</v>
      </c>
      <c r="AE43">
        <v>15.1671353808</v>
      </c>
      <c r="AF43">
        <v>0</v>
      </c>
      <c r="AG43">
        <v>11.894145119999999</v>
      </c>
      <c r="AH43">
        <v>46.922145399999991</v>
      </c>
      <c r="AI43">
        <v>5.8583459999999992</v>
      </c>
      <c r="AJ43">
        <v>0</v>
      </c>
      <c r="AK43">
        <v>15.727719999999998</v>
      </c>
      <c r="AL43">
        <v>0</v>
      </c>
      <c r="AM43">
        <v>1.6196330857142853</v>
      </c>
      <c r="AN43">
        <v>0.68867999999999996</v>
      </c>
      <c r="AO43">
        <v>7.1257367999999994</v>
      </c>
      <c r="AP43">
        <v>3.5370972000000007</v>
      </c>
      <c r="AQ43">
        <v>0</v>
      </c>
      <c r="AR43">
        <v>14.903116799999998</v>
      </c>
      <c r="AS43">
        <v>9.7861171044000024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20.982641055915888</v>
      </c>
      <c r="BB43">
        <f t="shared" si="0"/>
        <v>622.65665049863571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4.0343999999999998</v>
      </c>
      <c r="K44">
        <v>1.6228704053676022</v>
      </c>
      <c r="L44">
        <v>254.9955699940933</v>
      </c>
      <c r="M44">
        <v>26.079897847500913</v>
      </c>
      <c r="N44">
        <v>36.245952214248213</v>
      </c>
      <c r="O44">
        <v>0</v>
      </c>
      <c r="P44">
        <v>42.111500225937647</v>
      </c>
      <c r="Q44">
        <v>3.0278362552301257</v>
      </c>
      <c r="R44">
        <v>5.9652038214665266</v>
      </c>
      <c r="S44">
        <v>3.3709131272384538</v>
      </c>
      <c r="T44">
        <v>0</v>
      </c>
      <c r="U44">
        <v>63.59119583104772</v>
      </c>
      <c r="V44">
        <v>2</v>
      </c>
      <c r="W44">
        <v>5</v>
      </c>
      <c r="X44">
        <v>15.000740269461213</v>
      </c>
      <c r="Y44">
        <v>0</v>
      </c>
      <c r="Z44">
        <v>2.01070584</v>
      </c>
      <c r="AA44">
        <v>13.088087999999999</v>
      </c>
      <c r="AB44">
        <v>12.121704816000001</v>
      </c>
      <c r="AC44">
        <v>8.9164694943999994</v>
      </c>
      <c r="AD44">
        <v>11.22633356</v>
      </c>
      <c r="AE44">
        <v>15.1671353808</v>
      </c>
      <c r="AF44">
        <v>0</v>
      </c>
      <c r="AG44">
        <v>11.894145119999999</v>
      </c>
      <c r="AH44">
        <v>46.922145399999991</v>
      </c>
      <c r="AI44">
        <v>5.8583459999999992</v>
      </c>
      <c r="AJ44">
        <v>0</v>
      </c>
      <c r="AK44">
        <v>15.727719999999998</v>
      </c>
      <c r="AL44">
        <v>0</v>
      </c>
      <c r="AM44">
        <v>1.6196330857142853</v>
      </c>
      <c r="AN44">
        <v>0.68867999999999996</v>
      </c>
      <c r="AO44">
        <v>7.1257367999999994</v>
      </c>
      <c r="AP44">
        <v>3.5370972000000007</v>
      </c>
      <c r="AQ44">
        <v>0</v>
      </c>
      <c r="AR44">
        <v>14.903116799999998</v>
      </c>
      <c r="AS44">
        <v>9.7861171044000024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20.982639847729327</v>
      </c>
      <c r="BB44">
        <f t="shared" si="0"/>
        <v>622.65661474517663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4.0343999999999998</v>
      </c>
      <c r="K45">
        <v>0</v>
      </c>
      <c r="L45">
        <v>254.9955699940933</v>
      </c>
      <c r="M45">
        <v>26.079897847500913</v>
      </c>
      <c r="N45">
        <v>36.245952214248213</v>
      </c>
      <c r="O45">
        <v>0</v>
      </c>
      <c r="P45">
        <v>42.111500225937647</v>
      </c>
      <c r="Q45">
        <v>3.0278362552301257</v>
      </c>
      <c r="R45">
        <v>5.2453247713248645</v>
      </c>
      <c r="S45">
        <v>3.6490735551694176</v>
      </c>
      <c r="T45">
        <v>0</v>
      </c>
      <c r="U45">
        <v>63.59119583104772</v>
      </c>
      <c r="V45">
        <v>2</v>
      </c>
      <c r="W45">
        <v>4.9939058255897075</v>
      </c>
      <c r="X45">
        <v>15.000740269461213</v>
      </c>
      <c r="Y45">
        <v>0</v>
      </c>
      <c r="Z45">
        <v>2.01070584</v>
      </c>
      <c r="AA45">
        <v>13.088087999999999</v>
      </c>
      <c r="AB45">
        <v>12.121704816000001</v>
      </c>
      <c r="AC45">
        <v>8.9164694943999994</v>
      </c>
      <c r="AD45">
        <v>11.22633356</v>
      </c>
      <c r="AE45">
        <v>15.1671353808</v>
      </c>
      <c r="AF45">
        <v>0</v>
      </c>
      <c r="AG45">
        <v>11.894145119999999</v>
      </c>
      <c r="AH45">
        <v>46.922145399999991</v>
      </c>
      <c r="AI45">
        <v>5.8583459999999992</v>
      </c>
      <c r="AJ45">
        <v>0</v>
      </c>
      <c r="AK45">
        <v>15.727719999999998</v>
      </c>
      <c r="AL45">
        <v>0</v>
      </c>
      <c r="AM45">
        <v>1.6196330857142853</v>
      </c>
      <c r="AN45">
        <v>0.68867999999999996</v>
      </c>
      <c r="AO45">
        <v>7.1257367999999994</v>
      </c>
      <c r="AP45">
        <v>3.7336025999999998</v>
      </c>
      <c r="AQ45">
        <v>0</v>
      </c>
      <c r="AR45">
        <v>14.903116799999998</v>
      </c>
      <c r="AS45">
        <v>9.7861171044000024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20.921542000173659</v>
      </c>
      <c r="BB45">
        <f t="shared" si="0"/>
        <v>620.84353479074377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4.0343999999999998</v>
      </c>
      <c r="K46">
        <v>0</v>
      </c>
      <c r="L46">
        <v>254.99637462635087</v>
      </c>
      <c r="M46">
        <v>26.079897847500913</v>
      </c>
      <c r="N46">
        <v>36.245952214248213</v>
      </c>
      <c r="O46">
        <v>0</v>
      </c>
      <c r="P46">
        <v>42.111500225937647</v>
      </c>
      <c r="Q46">
        <v>1.9955438783894828</v>
      </c>
      <c r="R46">
        <v>2.9983758924821498</v>
      </c>
      <c r="S46">
        <v>1.9966599203715991</v>
      </c>
      <c r="T46">
        <v>0</v>
      </c>
      <c r="U46">
        <v>63.59119583104772</v>
      </c>
      <c r="V46">
        <v>2.0058588454376163</v>
      </c>
      <c r="W46">
        <v>4.9939058255897075</v>
      </c>
      <c r="X46">
        <v>15.000740269461213</v>
      </c>
      <c r="Y46">
        <v>0</v>
      </c>
      <c r="Z46">
        <v>2.01070584</v>
      </c>
      <c r="AA46">
        <v>13.088087999999999</v>
      </c>
      <c r="AB46">
        <v>12.121704816000001</v>
      </c>
      <c r="AC46">
        <v>8.9164694943999994</v>
      </c>
      <c r="AD46">
        <v>11.22633356</v>
      </c>
      <c r="AE46">
        <v>15.1671353808</v>
      </c>
      <c r="AF46">
        <v>0</v>
      </c>
      <c r="AG46">
        <v>11.894145119999999</v>
      </c>
      <c r="AH46">
        <v>46.922145399999991</v>
      </c>
      <c r="AI46">
        <v>5.8583459999999992</v>
      </c>
      <c r="AJ46">
        <v>0</v>
      </c>
      <c r="AK46">
        <v>15.727719999999998</v>
      </c>
      <c r="AL46">
        <v>0</v>
      </c>
      <c r="AM46">
        <v>1.6196330857142853</v>
      </c>
      <c r="AN46">
        <v>0.68867999999999996</v>
      </c>
      <c r="AO46">
        <v>7.1257367999999994</v>
      </c>
      <c r="AP46">
        <v>3.7336025999999998</v>
      </c>
      <c r="AQ46">
        <v>0</v>
      </c>
      <c r="AR46">
        <v>14.903116799999998</v>
      </c>
      <c r="AS46">
        <v>9.7861171044000024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20.760987371614547</v>
      </c>
      <c r="BB46">
        <f t="shared" si="0"/>
        <v>616.0790980065168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4.0343999999999998</v>
      </c>
      <c r="K47">
        <v>0</v>
      </c>
      <c r="L47">
        <v>169.9959552379668</v>
      </c>
      <c r="M47">
        <v>26.077791386271876</v>
      </c>
      <c r="N47">
        <v>36.243921107515284</v>
      </c>
      <c r="O47">
        <v>0</v>
      </c>
      <c r="P47">
        <v>42.114032837105242</v>
      </c>
      <c r="Q47">
        <v>3.6392711762652707</v>
      </c>
      <c r="R47">
        <v>6.2320559404580145</v>
      </c>
      <c r="S47">
        <v>4.1236008530769235</v>
      </c>
      <c r="T47">
        <v>0</v>
      </c>
      <c r="U47">
        <v>63.59119583104772</v>
      </c>
      <c r="V47">
        <v>2</v>
      </c>
      <c r="W47">
        <v>5</v>
      </c>
      <c r="X47">
        <v>15.005375232582178</v>
      </c>
      <c r="Y47">
        <v>0</v>
      </c>
      <c r="Z47">
        <v>2.01070584</v>
      </c>
      <c r="AA47">
        <v>13.088087999999999</v>
      </c>
      <c r="AB47">
        <v>12.121704816000001</v>
      </c>
      <c r="AC47">
        <v>8.9164694943999994</v>
      </c>
      <c r="AD47">
        <v>11.22633356</v>
      </c>
      <c r="AE47">
        <v>15.1671353808</v>
      </c>
      <c r="AF47">
        <v>0</v>
      </c>
      <c r="AG47">
        <v>11.894145119999999</v>
      </c>
      <c r="AH47">
        <v>46.922145399999991</v>
      </c>
      <c r="AI47">
        <v>5.8583459999999992</v>
      </c>
      <c r="AJ47">
        <v>0</v>
      </c>
      <c r="AK47">
        <v>15.727719999999998</v>
      </c>
      <c r="AL47">
        <v>0</v>
      </c>
      <c r="AM47">
        <v>1.6196330857142853</v>
      </c>
      <c r="AN47">
        <v>0.68867999999999996</v>
      </c>
      <c r="AO47">
        <v>7.1257367999999994</v>
      </c>
      <c r="AP47">
        <v>3.7336025999999998</v>
      </c>
      <c r="AQ47">
        <v>0</v>
      </c>
      <c r="AR47">
        <v>14.903116799999998</v>
      </c>
      <c r="AS47">
        <v>9.7861171044000024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18.218421420856963</v>
      </c>
      <c r="BB47">
        <f t="shared" si="0"/>
        <v>540.62885818274674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4.0343999999999998</v>
      </c>
      <c r="K48">
        <v>0</v>
      </c>
      <c r="L48">
        <v>169.9959552379668</v>
      </c>
      <c r="M48">
        <v>26.077791386271876</v>
      </c>
      <c r="N48">
        <v>36.245952214248213</v>
      </c>
      <c r="O48">
        <v>0</v>
      </c>
      <c r="P48">
        <v>42.114032837105242</v>
      </c>
      <c r="Q48">
        <v>3.6392711762652707</v>
      </c>
      <c r="R48">
        <v>6.2320559404580145</v>
      </c>
      <c r="S48">
        <v>4.1236008530769235</v>
      </c>
      <c r="T48">
        <v>0</v>
      </c>
      <c r="U48">
        <v>63.59119583104772</v>
      </c>
      <c r="V48">
        <v>2</v>
      </c>
      <c r="W48">
        <v>5</v>
      </c>
      <c r="X48">
        <v>15.005375232582178</v>
      </c>
      <c r="Y48">
        <v>0</v>
      </c>
      <c r="Z48">
        <v>2.01070584</v>
      </c>
      <c r="AA48">
        <v>13.088087999999999</v>
      </c>
      <c r="AB48">
        <v>12.121704816000001</v>
      </c>
      <c r="AC48">
        <v>8.9164694943999994</v>
      </c>
      <c r="AD48">
        <v>11.22633356</v>
      </c>
      <c r="AE48">
        <v>15.1671353808</v>
      </c>
      <c r="AF48">
        <v>0</v>
      </c>
      <c r="AG48">
        <v>11.894145119999999</v>
      </c>
      <c r="AH48">
        <v>46.922145399999991</v>
      </c>
      <c r="AI48">
        <v>5.8583459999999992</v>
      </c>
      <c r="AJ48">
        <v>0</v>
      </c>
      <c r="AK48">
        <v>15.727719999999998</v>
      </c>
      <c r="AL48">
        <v>0</v>
      </c>
      <c r="AM48">
        <v>1.6196330857142853</v>
      </c>
      <c r="AN48">
        <v>0.68867999999999996</v>
      </c>
      <c r="AO48">
        <v>7.1257367999999994</v>
      </c>
      <c r="AP48">
        <v>3.7336025999999998</v>
      </c>
      <c r="AQ48">
        <v>0</v>
      </c>
      <c r="AR48">
        <v>14.903116799999998</v>
      </c>
      <c r="AS48">
        <v>9.7861171044000024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18.218487626531804</v>
      </c>
      <c r="BB48">
        <f t="shared" si="0"/>
        <v>540.63082308380478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4.0343999999999998</v>
      </c>
      <c r="K49">
        <v>1.6229756106396007</v>
      </c>
      <c r="L49">
        <v>175.72732854410202</v>
      </c>
      <c r="M49">
        <v>26.077791386271876</v>
      </c>
      <c r="N49">
        <v>36.245952214248213</v>
      </c>
      <c r="O49">
        <v>0</v>
      </c>
      <c r="P49">
        <v>42.111500225937647</v>
      </c>
      <c r="Q49">
        <v>3.638993507853403</v>
      </c>
      <c r="R49">
        <v>6.2243538399592255</v>
      </c>
      <c r="S49">
        <v>4.1203284392307689</v>
      </c>
      <c r="T49">
        <v>0</v>
      </c>
      <c r="U49">
        <v>63.59119583104772</v>
      </c>
      <c r="V49">
        <v>2</v>
      </c>
      <c r="W49">
        <v>5.0551343900758097</v>
      </c>
      <c r="X49">
        <v>15.142739950779328</v>
      </c>
      <c r="Y49">
        <v>0</v>
      </c>
      <c r="Z49">
        <v>2.01070584</v>
      </c>
      <c r="AA49">
        <v>13.088087999999999</v>
      </c>
      <c r="AB49">
        <v>12.121704816000001</v>
      </c>
      <c r="AC49">
        <v>8.9164694943999994</v>
      </c>
      <c r="AD49">
        <v>11.22633356</v>
      </c>
      <c r="AE49">
        <v>15.1671353808</v>
      </c>
      <c r="AF49">
        <v>0</v>
      </c>
      <c r="AG49">
        <v>11.894145119999999</v>
      </c>
      <c r="AH49">
        <v>46.922145399999991</v>
      </c>
      <c r="AI49">
        <v>5.8583459999999992</v>
      </c>
      <c r="AJ49">
        <v>0</v>
      </c>
      <c r="AK49">
        <v>15.727719999999998</v>
      </c>
      <c r="AL49">
        <v>0</v>
      </c>
      <c r="AM49">
        <v>1.6196330857142853</v>
      </c>
      <c r="AN49">
        <v>0.68867999999999996</v>
      </c>
      <c r="AO49">
        <v>7.1257367999999994</v>
      </c>
      <c r="AP49">
        <v>3.5370972000000007</v>
      </c>
      <c r="AQ49">
        <v>0</v>
      </c>
      <c r="AR49">
        <v>14.903116799999998</v>
      </c>
      <c r="AS49">
        <v>9.7861171044000024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18.457659404270363</v>
      </c>
      <c r="BB49">
        <f t="shared" si="0"/>
        <v>547.72820913718954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4.0343999999999998</v>
      </c>
      <c r="K50">
        <v>1.6228741904803572</v>
      </c>
      <c r="L50">
        <v>175.72732854410202</v>
      </c>
      <c r="M50">
        <v>26.077791386271876</v>
      </c>
      <c r="N50">
        <v>36.245952214248213</v>
      </c>
      <c r="O50">
        <v>0</v>
      </c>
      <c r="P50">
        <v>42.111937056160144</v>
      </c>
      <c r="Q50">
        <v>3.638993507853403</v>
      </c>
      <c r="R50">
        <v>6.2243538399592255</v>
      </c>
      <c r="S50">
        <v>4.1203284392307689</v>
      </c>
      <c r="T50">
        <v>0</v>
      </c>
      <c r="U50">
        <v>63.59119583104772</v>
      </c>
      <c r="V50">
        <v>2</v>
      </c>
      <c r="W50">
        <v>5.0551343900758097</v>
      </c>
      <c r="X50">
        <v>15.142739950779328</v>
      </c>
      <c r="Y50">
        <v>0</v>
      </c>
      <c r="Z50">
        <v>2.01070584</v>
      </c>
      <c r="AA50">
        <v>13.088087999999999</v>
      </c>
      <c r="AB50">
        <v>12.121704816000001</v>
      </c>
      <c r="AC50">
        <v>8.9164694943999994</v>
      </c>
      <c r="AD50">
        <v>11.22633356</v>
      </c>
      <c r="AE50">
        <v>15.1671353808</v>
      </c>
      <c r="AF50">
        <v>0</v>
      </c>
      <c r="AG50">
        <v>11.894145119999999</v>
      </c>
      <c r="AH50">
        <v>46.922145399999991</v>
      </c>
      <c r="AI50">
        <v>5.8583459999999992</v>
      </c>
      <c r="AJ50">
        <v>0</v>
      </c>
      <c r="AK50">
        <v>15.727719999999998</v>
      </c>
      <c r="AL50">
        <v>0</v>
      </c>
      <c r="AM50">
        <v>1.6196330857142853</v>
      </c>
      <c r="AN50">
        <v>0.68867999999999996</v>
      </c>
      <c r="AO50">
        <v>7.1257367999999994</v>
      </c>
      <c r="AP50">
        <v>3.5370972000000007</v>
      </c>
      <c r="AQ50">
        <v>0</v>
      </c>
      <c r="AR50">
        <v>14.903116799999998</v>
      </c>
      <c r="AS50">
        <v>9.7861171044000024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18.457670205668283</v>
      </c>
      <c r="BB50">
        <f t="shared" si="0"/>
        <v>547.72853374585486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4.0343999999999998</v>
      </c>
      <c r="K51">
        <v>1.6229756106396007</v>
      </c>
      <c r="L51">
        <v>175.72732854410202</v>
      </c>
      <c r="M51">
        <v>26.079897847500913</v>
      </c>
      <c r="N51">
        <v>36.245952214248213</v>
      </c>
      <c r="O51">
        <v>0</v>
      </c>
      <c r="P51">
        <v>42.114032837105242</v>
      </c>
      <c r="Q51">
        <v>3.668875030224525</v>
      </c>
      <c r="R51">
        <v>6.5128492554744524</v>
      </c>
      <c r="S51">
        <v>4.2611153685778103</v>
      </c>
      <c r="T51">
        <v>0</v>
      </c>
      <c r="U51">
        <v>63.59119583104772</v>
      </c>
      <c r="V51">
        <v>2</v>
      </c>
      <c r="W51">
        <v>5.0036623814541628</v>
      </c>
      <c r="X51">
        <v>15.004583419474882</v>
      </c>
      <c r="Y51">
        <v>0</v>
      </c>
      <c r="Z51">
        <v>2.01070584</v>
      </c>
      <c r="AA51">
        <v>13.088087999999999</v>
      </c>
      <c r="AB51">
        <v>12.121704816000001</v>
      </c>
      <c r="AC51">
        <v>8.9164694943999994</v>
      </c>
      <c r="AD51">
        <v>11.22633356</v>
      </c>
      <c r="AE51">
        <v>15.1671353808</v>
      </c>
      <c r="AF51">
        <v>0</v>
      </c>
      <c r="AG51">
        <v>11.894145119999999</v>
      </c>
      <c r="AH51">
        <v>46.922145399999991</v>
      </c>
      <c r="AI51">
        <v>5.8583459999999992</v>
      </c>
      <c r="AJ51">
        <v>0</v>
      </c>
      <c r="AK51">
        <v>15.727719999999998</v>
      </c>
      <c r="AL51">
        <v>0</v>
      </c>
      <c r="AM51">
        <v>1.6196330857142853</v>
      </c>
      <c r="AN51">
        <v>0.68867999999999996</v>
      </c>
      <c r="AO51">
        <v>7.1257367999999994</v>
      </c>
      <c r="AP51">
        <v>3.5370972000000007</v>
      </c>
      <c r="AQ51">
        <v>0</v>
      </c>
      <c r="AR51">
        <v>14.903116799999998</v>
      </c>
      <c r="AS51">
        <v>9.7861171044000024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18.466597353107684</v>
      </c>
      <c r="BB51">
        <f t="shared" si="0"/>
        <v>547.99344558805615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4.0343999999999998</v>
      </c>
      <c r="K52">
        <v>1.6228741904803572</v>
      </c>
      <c r="L52">
        <v>175.72732854410202</v>
      </c>
      <c r="M52">
        <v>26.079897847500913</v>
      </c>
      <c r="N52">
        <v>36.245952214248213</v>
      </c>
      <c r="O52">
        <v>0</v>
      </c>
      <c r="P52">
        <v>42.111500225937647</v>
      </c>
      <c r="Q52">
        <v>3.668875030224525</v>
      </c>
      <c r="R52">
        <v>6.5128492554744524</v>
      </c>
      <c r="S52">
        <v>4.2611153685778103</v>
      </c>
      <c r="T52">
        <v>0</v>
      </c>
      <c r="U52">
        <v>63.59119583104772</v>
      </c>
      <c r="V52">
        <v>2</v>
      </c>
      <c r="W52">
        <v>5.0036623814541628</v>
      </c>
      <c r="X52">
        <v>15.004583419474882</v>
      </c>
      <c r="Y52">
        <v>0</v>
      </c>
      <c r="Z52">
        <v>2.01070584</v>
      </c>
      <c r="AA52">
        <v>13.088087999999999</v>
      </c>
      <c r="AB52">
        <v>12.121704816000001</v>
      </c>
      <c r="AC52">
        <v>8.9164694943999994</v>
      </c>
      <c r="AD52">
        <v>11.22633356</v>
      </c>
      <c r="AE52">
        <v>15.1671353808</v>
      </c>
      <c r="AF52">
        <v>0</v>
      </c>
      <c r="AG52">
        <v>11.894145119999999</v>
      </c>
      <c r="AH52">
        <v>46.922145399999991</v>
      </c>
      <c r="AI52">
        <v>5.8583459999999992</v>
      </c>
      <c r="AJ52">
        <v>0</v>
      </c>
      <c r="AK52">
        <v>15.727719999999998</v>
      </c>
      <c r="AL52">
        <v>0</v>
      </c>
      <c r="AM52">
        <v>1.6196330857142853</v>
      </c>
      <c r="AN52">
        <v>0.68867999999999996</v>
      </c>
      <c r="AO52">
        <v>7.1257367999999994</v>
      </c>
      <c r="AP52">
        <v>3.5370972000000007</v>
      </c>
      <c r="AQ52">
        <v>0</v>
      </c>
      <c r="AR52">
        <v>14.903116799999998</v>
      </c>
      <c r="AS52">
        <v>9.7861171044000024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18.466511647359038</v>
      </c>
      <c r="BB52">
        <f t="shared" si="0"/>
        <v>547.99089726247792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4.0343999999999998</v>
      </c>
      <c r="K53">
        <v>1.6229756106396007</v>
      </c>
      <c r="L53">
        <v>175.72732854410202</v>
      </c>
      <c r="M53">
        <v>26.079897847500913</v>
      </c>
      <c r="N53">
        <v>36.245952214248213</v>
      </c>
      <c r="O53">
        <v>0</v>
      </c>
      <c r="P53">
        <v>42.111500225937647</v>
      </c>
      <c r="Q53">
        <v>3.668875030224525</v>
      </c>
      <c r="R53">
        <v>6.5128492554744524</v>
      </c>
      <c r="S53">
        <v>4.2611153685778103</v>
      </c>
      <c r="T53">
        <v>0</v>
      </c>
      <c r="U53">
        <v>63.59119583104772</v>
      </c>
      <c r="V53">
        <v>2</v>
      </c>
      <c r="W53">
        <v>5.0036623814541628</v>
      </c>
      <c r="X53">
        <v>15.004583419474882</v>
      </c>
      <c r="Y53">
        <v>0</v>
      </c>
      <c r="Z53">
        <v>2.01070584</v>
      </c>
      <c r="AA53">
        <v>13.088087999999999</v>
      </c>
      <c r="AB53">
        <v>12.121704816000001</v>
      </c>
      <c r="AC53">
        <v>8.9164694943999994</v>
      </c>
      <c r="AD53">
        <v>11.22633356</v>
      </c>
      <c r="AE53">
        <v>15.1671353808</v>
      </c>
      <c r="AF53">
        <v>0</v>
      </c>
      <c r="AG53">
        <v>11.894145119999999</v>
      </c>
      <c r="AH53">
        <v>46.922145399999991</v>
      </c>
      <c r="AI53">
        <v>5.8583459999999992</v>
      </c>
      <c r="AJ53">
        <v>0</v>
      </c>
      <c r="AK53">
        <v>15.727719999999998</v>
      </c>
      <c r="AL53">
        <v>0</v>
      </c>
      <c r="AM53">
        <v>1.6196330857142853</v>
      </c>
      <c r="AN53">
        <v>0.68867999999999996</v>
      </c>
      <c r="AO53">
        <v>7.1257367999999994</v>
      </c>
      <c r="AP53">
        <v>3.5370972000000007</v>
      </c>
      <c r="AQ53">
        <v>0</v>
      </c>
      <c r="AR53">
        <v>14.903116799999998</v>
      </c>
      <c r="AS53">
        <v>9.7861171044000024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18.466514944235403</v>
      </c>
      <c r="BB53">
        <f t="shared" si="0"/>
        <v>547.99099538576081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4.0343999999999998</v>
      </c>
      <c r="K54">
        <v>1.6228741904803572</v>
      </c>
      <c r="L54">
        <v>175.72732854410202</v>
      </c>
      <c r="M54">
        <v>26.079897847500913</v>
      </c>
      <c r="N54">
        <v>36.245952214248213</v>
      </c>
      <c r="O54">
        <v>0</v>
      </c>
      <c r="P54">
        <v>42.111500225937647</v>
      </c>
      <c r="Q54">
        <v>3.668875030224525</v>
      </c>
      <c r="R54">
        <v>6.5128492554744524</v>
      </c>
      <c r="S54">
        <v>4.2611153685778103</v>
      </c>
      <c r="T54">
        <v>0</v>
      </c>
      <c r="U54">
        <v>63.59119583104772</v>
      </c>
      <c r="V54">
        <v>2</v>
      </c>
      <c r="W54">
        <v>5.0036623814541628</v>
      </c>
      <c r="X54">
        <v>15.004583419474882</v>
      </c>
      <c r="Y54">
        <v>0</v>
      </c>
      <c r="Z54">
        <v>2.01070584</v>
      </c>
      <c r="AA54">
        <v>13.088087999999999</v>
      </c>
      <c r="AB54">
        <v>12.121704816000001</v>
      </c>
      <c r="AC54">
        <v>8.9164694943999994</v>
      </c>
      <c r="AD54">
        <v>11.22633356</v>
      </c>
      <c r="AE54">
        <v>15.1671353808</v>
      </c>
      <c r="AF54">
        <v>0</v>
      </c>
      <c r="AG54">
        <v>11.894145119999999</v>
      </c>
      <c r="AH54">
        <v>46.922145399999991</v>
      </c>
      <c r="AI54">
        <v>5.8583459999999992</v>
      </c>
      <c r="AJ54">
        <v>0</v>
      </c>
      <c r="AK54">
        <v>15.727719999999998</v>
      </c>
      <c r="AL54">
        <v>0</v>
      </c>
      <c r="AM54">
        <v>1.6196330857142853</v>
      </c>
      <c r="AN54">
        <v>0.68867999999999996</v>
      </c>
      <c r="AO54">
        <v>7.1257367999999994</v>
      </c>
      <c r="AP54">
        <v>3.5370972000000007</v>
      </c>
      <c r="AQ54">
        <v>0</v>
      </c>
      <c r="AR54">
        <v>14.903116799999998</v>
      </c>
      <c r="AS54">
        <v>9.7861171044000024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18.466511647359038</v>
      </c>
      <c r="BB54">
        <f t="shared" si="0"/>
        <v>547.99089726247792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4.0343999999999998</v>
      </c>
      <c r="K55">
        <v>1.6228387815750371</v>
      </c>
      <c r="L55">
        <v>175.72732854410202</v>
      </c>
      <c r="M55">
        <v>26.079465022647209</v>
      </c>
      <c r="N55">
        <v>36.245952214248213</v>
      </c>
      <c r="O55">
        <v>0</v>
      </c>
      <c r="P55">
        <v>42.114032837105242</v>
      </c>
      <c r="Q55">
        <v>3.6696666032843557</v>
      </c>
      <c r="R55">
        <v>7.1134186595269968</v>
      </c>
      <c r="S55">
        <v>4.4416845396145606</v>
      </c>
      <c r="T55">
        <v>0</v>
      </c>
      <c r="U55">
        <v>63.59119583104772</v>
      </c>
      <c r="V55">
        <v>2</v>
      </c>
      <c r="W55">
        <v>5.0026890756302516</v>
      </c>
      <c r="X55">
        <v>14.999520503017743</v>
      </c>
      <c r="Y55">
        <v>0</v>
      </c>
      <c r="Z55">
        <v>2.01070584</v>
      </c>
      <c r="AA55">
        <v>13.088087999999999</v>
      </c>
      <c r="AB55">
        <v>12.121704816000001</v>
      </c>
      <c r="AC55">
        <v>8.9164694943999994</v>
      </c>
      <c r="AD55">
        <v>11.22633356</v>
      </c>
      <c r="AE55">
        <v>15.1671353808</v>
      </c>
      <c r="AF55">
        <v>0</v>
      </c>
      <c r="AG55">
        <v>11.894145119999999</v>
      </c>
      <c r="AH55">
        <v>46.922145399999991</v>
      </c>
      <c r="AI55">
        <v>5.8583459999999992</v>
      </c>
      <c r="AJ55">
        <v>0</v>
      </c>
      <c r="AK55">
        <v>15.727719999999998</v>
      </c>
      <c r="AL55">
        <v>0</v>
      </c>
      <c r="AM55">
        <v>1.6196330857142853</v>
      </c>
      <c r="AN55">
        <v>0.68867999999999996</v>
      </c>
      <c r="AO55">
        <v>6.6747408000000004</v>
      </c>
      <c r="AP55">
        <v>3.5370972000000007</v>
      </c>
      <c r="AQ55">
        <v>0</v>
      </c>
      <c r="AR55">
        <v>14.903116799999998</v>
      </c>
      <c r="AS55">
        <v>9.7861171044000024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18.477170448859351</v>
      </c>
      <c r="BB55">
        <f t="shared" si="0"/>
        <v>548.30720076425416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4.0343999999999998</v>
      </c>
      <c r="K56">
        <v>1.6228802624125873</v>
      </c>
      <c r="L56">
        <v>175.72732854410202</v>
      </c>
      <c r="M56">
        <v>26.079465022647209</v>
      </c>
      <c r="N56">
        <v>36.245952214248213</v>
      </c>
      <c r="O56">
        <v>0</v>
      </c>
      <c r="P56">
        <v>42.114032837105242</v>
      </c>
      <c r="Q56">
        <v>3.6696666032843557</v>
      </c>
      <c r="R56">
        <v>7.1134186595269968</v>
      </c>
      <c r="S56">
        <v>4.4416845396145606</v>
      </c>
      <c r="T56">
        <v>0</v>
      </c>
      <c r="U56">
        <v>63.59119583104772</v>
      </c>
      <c r="V56">
        <v>2</v>
      </c>
      <c r="W56">
        <v>5.0026890756302516</v>
      </c>
      <c r="X56">
        <v>14.999520503017743</v>
      </c>
      <c r="Y56">
        <v>0</v>
      </c>
      <c r="Z56">
        <v>2.01070584</v>
      </c>
      <c r="AA56">
        <v>13.088087999999999</v>
      </c>
      <c r="AB56">
        <v>12.121704816000001</v>
      </c>
      <c r="AC56">
        <v>8.9164694943999994</v>
      </c>
      <c r="AD56">
        <v>11.22633356</v>
      </c>
      <c r="AE56">
        <v>15.1671353808</v>
      </c>
      <c r="AF56">
        <v>0</v>
      </c>
      <c r="AG56">
        <v>11.894145119999999</v>
      </c>
      <c r="AH56">
        <v>46.922145399999991</v>
      </c>
      <c r="AI56">
        <v>5.8583459999999992</v>
      </c>
      <c r="AJ56">
        <v>0</v>
      </c>
      <c r="AK56">
        <v>15.727719999999998</v>
      </c>
      <c r="AL56">
        <v>0</v>
      </c>
      <c r="AM56">
        <v>1.6196330857142853</v>
      </c>
      <c r="AN56">
        <v>0.68867999999999996</v>
      </c>
      <c r="AO56">
        <v>6.6747408000000004</v>
      </c>
      <c r="AP56">
        <v>3.5370972000000007</v>
      </c>
      <c r="AQ56">
        <v>0</v>
      </c>
      <c r="AR56">
        <v>14.903116799999998</v>
      </c>
      <c r="AS56">
        <v>9.7861171044000024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18.477171807123351</v>
      </c>
      <c r="BB56">
        <f t="shared" si="0"/>
        <v>548.3072408868278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4.0343999999999998</v>
      </c>
      <c r="K57">
        <v>1.6228387815750371</v>
      </c>
      <c r="L57">
        <v>175.72732854410202</v>
      </c>
      <c r="M57">
        <v>26.080146359447006</v>
      </c>
      <c r="N57">
        <v>36.245952214248213</v>
      </c>
      <c r="O57">
        <v>0</v>
      </c>
      <c r="P57">
        <v>42.114032837105242</v>
      </c>
      <c r="Q57">
        <v>3.6696666032843557</v>
      </c>
      <c r="R57">
        <v>7.1134186595269968</v>
      </c>
      <c r="S57">
        <v>4.4416845396145606</v>
      </c>
      <c r="T57">
        <v>0</v>
      </c>
      <c r="U57">
        <v>63.59119583104772</v>
      </c>
      <c r="V57">
        <v>2</v>
      </c>
      <c r="W57">
        <v>5.0026890756302516</v>
      </c>
      <c r="X57">
        <v>15.004583419474882</v>
      </c>
      <c r="Y57">
        <v>0</v>
      </c>
      <c r="Z57">
        <v>2.01070584</v>
      </c>
      <c r="AA57">
        <v>13.088087999999999</v>
      </c>
      <c r="AB57">
        <v>12.121704816000001</v>
      </c>
      <c r="AC57">
        <v>8.9164694943999994</v>
      </c>
      <c r="AD57">
        <v>11.22633356</v>
      </c>
      <c r="AE57">
        <v>15.1671353808</v>
      </c>
      <c r="AF57">
        <v>2.7224999999999997</v>
      </c>
      <c r="AG57">
        <v>11.894145119999999</v>
      </c>
      <c r="AH57">
        <v>46.922145399999991</v>
      </c>
      <c r="AI57">
        <v>5.8583459999999992</v>
      </c>
      <c r="AJ57">
        <v>0</v>
      </c>
      <c r="AK57">
        <v>15.727719999999998</v>
      </c>
      <c r="AL57">
        <v>0</v>
      </c>
      <c r="AM57">
        <v>1.6196330857142853</v>
      </c>
      <c r="AN57">
        <v>0.68867999999999996</v>
      </c>
      <c r="AO57">
        <v>6.6747408000000004</v>
      </c>
      <c r="AP57">
        <v>3.5370972000000007</v>
      </c>
      <c r="AQ57">
        <v>0</v>
      </c>
      <c r="AR57">
        <v>14.903116799999998</v>
      </c>
      <c r="AS57">
        <v>9.7861171044000024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18.566111054835961</v>
      </c>
      <c r="BB57">
        <f t="shared" si="0"/>
        <v>550.94650441153476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4.0343999999999998</v>
      </c>
      <c r="K58">
        <v>1.6228802624125873</v>
      </c>
      <c r="L58">
        <v>175.72732854410202</v>
      </c>
      <c r="M58">
        <v>26.077791386271876</v>
      </c>
      <c r="N58">
        <v>36.245952214248213</v>
      </c>
      <c r="O58">
        <v>0</v>
      </c>
      <c r="P58">
        <v>42.114032837105242</v>
      </c>
      <c r="Q58">
        <v>3.6793536842105263</v>
      </c>
      <c r="R58">
        <v>7.1134186595269968</v>
      </c>
      <c r="S58">
        <v>4.4416845396145606</v>
      </c>
      <c r="T58">
        <v>0</v>
      </c>
      <c r="U58">
        <v>63.59119583104772</v>
      </c>
      <c r="V58">
        <v>2</v>
      </c>
      <c r="W58">
        <v>5.0026890756302516</v>
      </c>
      <c r="X58">
        <v>14.998966301426503</v>
      </c>
      <c r="Y58">
        <v>0</v>
      </c>
      <c r="Z58">
        <v>2.01070584</v>
      </c>
      <c r="AA58">
        <v>13.088087999999999</v>
      </c>
      <c r="AB58">
        <v>12.121704816000001</v>
      </c>
      <c r="AC58">
        <v>8.9164694943999994</v>
      </c>
      <c r="AD58">
        <v>11.22633356</v>
      </c>
      <c r="AE58">
        <v>15.1671353808</v>
      </c>
      <c r="AF58">
        <v>2.7224999999999997</v>
      </c>
      <c r="AG58">
        <v>11.894145119999999</v>
      </c>
      <c r="AH58">
        <v>46.922145399999991</v>
      </c>
      <c r="AI58">
        <v>5.8583459999999992</v>
      </c>
      <c r="AJ58">
        <v>0</v>
      </c>
      <c r="AK58">
        <v>15.727719999999998</v>
      </c>
      <c r="AL58">
        <v>0</v>
      </c>
      <c r="AM58">
        <v>1.6196330857142853</v>
      </c>
      <c r="AN58">
        <v>0.68867999999999996</v>
      </c>
      <c r="AO58">
        <v>6.6747408000000004</v>
      </c>
      <c r="AP58">
        <v>3.5370972000000007</v>
      </c>
      <c r="AQ58">
        <v>0</v>
      </c>
      <c r="AR58">
        <v>14.903116799999998</v>
      </c>
      <c r="AS58">
        <v>9.7861171044000024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18.566168344635702</v>
      </c>
      <c r="BB58">
        <f t="shared" si="0"/>
        <v>550.94820359227515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4.0343999999999998</v>
      </c>
      <c r="K59">
        <v>1.6228387815750371</v>
      </c>
      <c r="L59">
        <v>175.72732854410202</v>
      </c>
      <c r="M59">
        <v>26.077791386271876</v>
      </c>
      <c r="N59">
        <v>36.245952214248213</v>
      </c>
      <c r="O59">
        <v>0</v>
      </c>
      <c r="P59">
        <v>42.114032837105242</v>
      </c>
      <c r="Q59">
        <v>3.6298156771653542</v>
      </c>
      <c r="R59">
        <v>7.1134186595269968</v>
      </c>
      <c r="S59">
        <v>4.3015567988209291</v>
      </c>
      <c r="T59">
        <v>0</v>
      </c>
      <c r="U59">
        <v>63.59119583104772</v>
      </c>
      <c r="V59">
        <v>2</v>
      </c>
      <c r="W59">
        <v>5</v>
      </c>
      <c r="X59">
        <v>15.00080626013877</v>
      </c>
      <c r="Y59">
        <v>0</v>
      </c>
      <c r="Z59">
        <v>2.01070584</v>
      </c>
      <c r="AA59">
        <v>13.088087999999999</v>
      </c>
      <c r="AB59">
        <v>12.121704816000001</v>
      </c>
      <c r="AC59">
        <v>8.9164694943999994</v>
      </c>
      <c r="AD59">
        <v>11.22633356</v>
      </c>
      <c r="AE59">
        <v>15.1671353808</v>
      </c>
      <c r="AF59">
        <v>2.7224999999999997</v>
      </c>
      <c r="AG59">
        <v>11.894145119999999</v>
      </c>
      <c r="AH59">
        <v>46.922145399999991</v>
      </c>
      <c r="AI59">
        <v>5.8583459999999992</v>
      </c>
      <c r="AJ59">
        <v>0</v>
      </c>
      <c r="AK59">
        <v>15.727719999999998</v>
      </c>
      <c r="AL59">
        <v>0</v>
      </c>
      <c r="AM59">
        <v>1.6196330857142853</v>
      </c>
      <c r="AN59">
        <v>0.68867999999999996</v>
      </c>
      <c r="AO59">
        <v>6.6747408000000004</v>
      </c>
      <c r="AP59">
        <v>3.3405918000000003</v>
      </c>
      <c r="AQ59">
        <v>0</v>
      </c>
      <c r="AR59">
        <v>14.903116799999998</v>
      </c>
      <c r="AS59">
        <v>9.7861171044000024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18.553550382857164</v>
      </c>
      <c r="BB59">
        <f t="shared" si="0"/>
        <v>550.57375980845939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4.0343999999999998</v>
      </c>
      <c r="K60">
        <v>1.6228802624125873</v>
      </c>
      <c r="L60">
        <v>175.72732854410202</v>
      </c>
      <c r="M60">
        <v>26.080146359447006</v>
      </c>
      <c r="N60">
        <v>36.245952214248213</v>
      </c>
      <c r="O60">
        <v>0</v>
      </c>
      <c r="P60">
        <v>42.114032837105242</v>
      </c>
      <c r="Q60">
        <v>3.6298156771653542</v>
      </c>
      <c r="R60">
        <v>7.1230443523385301</v>
      </c>
      <c r="S60">
        <v>4.3015567988209291</v>
      </c>
      <c r="T60">
        <v>0</v>
      </c>
      <c r="U60">
        <v>63.59119583104772</v>
      </c>
      <c r="V60">
        <v>6</v>
      </c>
      <c r="W60">
        <v>13.682661954624779</v>
      </c>
      <c r="X60">
        <v>43.994211287988421</v>
      </c>
      <c r="Y60">
        <v>0</v>
      </c>
      <c r="Z60">
        <v>2.01070584</v>
      </c>
      <c r="AA60">
        <v>13.088087999999999</v>
      </c>
      <c r="AB60">
        <v>12.121704816000001</v>
      </c>
      <c r="AC60">
        <v>8.9164694943999994</v>
      </c>
      <c r="AD60">
        <v>11.22633356</v>
      </c>
      <c r="AE60">
        <v>15.1671353808</v>
      </c>
      <c r="AF60">
        <v>2.7224999999999997</v>
      </c>
      <c r="AG60">
        <v>11.894145119999999</v>
      </c>
      <c r="AH60">
        <v>46.922145399999991</v>
      </c>
      <c r="AI60">
        <v>5.8583459999999992</v>
      </c>
      <c r="AJ60">
        <v>0</v>
      </c>
      <c r="AK60">
        <v>15.727719999999998</v>
      </c>
      <c r="AL60">
        <v>0</v>
      </c>
      <c r="AM60">
        <v>1.6196330857142853</v>
      </c>
      <c r="AN60">
        <v>0.68867999999999996</v>
      </c>
      <c r="AO60">
        <v>6.6747408000000004</v>
      </c>
      <c r="AP60">
        <v>3.3405918000000003</v>
      </c>
      <c r="AQ60">
        <v>0</v>
      </c>
      <c r="AR60">
        <v>14.903116799999998</v>
      </c>
      <c r="AS60">
        <v>9.7861171044000024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19.91258171875457</v>
      </c>
      <c r="BB60">
        <f t="shared" si="0"/>
        <v>590.90281760186053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4.0343999999999998</v>
      </c>
      <c r="K61">
        <v>1.6227554026042126</v>
      </c>
      <c r="L61">
        <v>175.72872908078708</v>
      </c>
      <c r="M61">
        <v>26.080146359447006</v>
      </c>
      <c r="N61">
        <v>36.245952214248213</v>
      </c>
      <c r="O61">
        <v>0</v>
      </c>
      <c r="P61">
        <v>42.114032837105242</v>
      </c>
      <c r="Q61">
        <v>3.626968602272727</v>
      </c>
      <c r="R61">
        <v>7.1232901826280619</v>
      </c>
      <c r="S61">
        <v>4.3101860036818849</v>
      </c>
      <c r="T61">
        <v>0</v>
      </c>
      <c r="U61">
        <v>63.59119583104772</v>
      </c>
      <c r="V61">
        <v>2</v>
      </c>
      <c r="W61">
        <v>5</v>
      </c>
      <c r="X61">
        <v>14.998666222074025</v>
      </c>
      <c r="Y61">
        <v>0</v>
      </c>
      <c r="Z61">
        <v>2.01070584</v>
      </c>
      <c r="AA61">
        <v>13.088087999999999</v>
      </c>
      <c r="AB61">
        <v>12.121704816000001</v>
      </c>
      <c r="AC61">
        <v>8.9164694943999994</v>
      </c>
      <c r="AD61">
        <v>11.22633356</v>
      </c>
      <c r="AE61">
        <v>15.1671353808</v>
      </c>
      <c r="AF61">
        <v>2.7224999999999997</v>
      </c>
      <c r="AG61">
        <v>11.894145119999999</v>
      </c>
      <c r="AH61">
        <v>46.922145399999991</v>
      </c>
      <c r="AI61">
        <v>4.6866768000000008</v>
      </c>
      <c r="AJ61">
        <v>0</v>
      </c>
      <c r="AK61">
        <v>15.727719999999998</v>
      </c>
      <c r="AL61">
        <v>0</v>
      </c>
      <c r="AM61">
        <v>1.6196330857142853</v>
      </c>
      <c r="AN61">
        <v>0.68867999999999996</v>
      </c>
      <c r="AO61">
        <v>6.6747408000000004</v>
      </c>
      <c r="AP61">
        <v>1.7685485999999999</v>
      </c>
      <c r="AQ61">
        <v>0</v>
      </c>
      <c r="AR61">
        <v>14.903116799999998</v>
      </c>
      <c r="AS61">
        <v>9.7861171044000024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18.464665890504996</v>
      </c>
      <c r="BB61">
        <f t="shared" si="0"/>
        <v>547.93611764670561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4.0343999999999998</v>
      </c>
      <c r="K62">
        <v>1.6229442395769602</v>
      </c>
      <c r="L62">
        <v>175.72872908078708</v>
      </c>
      <c r="M62">
        <v>26.080146359447006</v>
      </c>
      <c r="N62">
        <v>36.245952214248213</v>
      </c>
      <c r="O62">
        <v>0</v>
      </c>
      <c r="P62">
        <v>42.114032837105242</v>
      </c>
      <c r="Q62">
        <v>3.626968602272727</v>
      </c>
      <c r="R62">
        <v>7.1232901826280619</v>
      </c>
      <c r="S62">
        <v>4.3101860036818849</v>
      </c>
      <c r="T62">
        <v>0</v>
      </c>
      <c r="U62">
        <v>63.59119583104772</v>
      </c>
      <c r="V62">
        <v>2</v>
      </c>
      <c r="W62">
        <v>5</v>
      </c>
      <c r="X62">
        <v>14.998666222074025</v>
      </c>
      <c r="Y62">
        <v>0</v>
      </c>
      <c r="Z62">
        <v>2.01070584</v>
      </c>
      <c r="AA62">
        <v>13.088087999999999</v>
      </c>
      <c r="AB62">
        <v>12.121704816000001</v>
      </c>
      <c r="AC62">
        <v>8.9164694943999994</v>
      </c>
      <c r="AD62">
        <v>11.22633356</v>
      </c>
      <c r="AE62">
        <v>15.1671353808</v>
      </c>
      <c r="AF62">
        <v>2.7224999999999997</v>
      </c>
      <c r="AG62">
        <v>11.894145119999999</v>
      </c>
      <c r="AH62">
        <v>46.922145399999991</v>
      </c>
      <c r="AI62">
        <v>4.6866768000000008</v>
      </c>
      <c r="AJ62">
        <v>0</v>
      </c>
      <c r="AK62">
        <v>15.727719999999998</v>
      </c>
      <c r="AL62">
        <v>0</v>
      </c>
      <c r="AM62">
        <v>1.6196330857142853</v>
      </c>
      <c r="AN62">
        <v>0.68867999999999996</v>
      </c>
      <c r="AO62">
        <v>6.6747408000000004</v>
      </c>
      <c r="AP62">
        <v>1.7685485999999999</v>
      </c>
      <c r="AQ62">
        <v>0</v>
      </c>
      <c r="AR62">
        <v>14.903116799999998</v>
      </c>
      <c r="AS62">
        <v>9.7861171044000024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18.464672050687561</v>
      </c>
      <c r="BB62">
        <f t="shared" si="0"/>
        <v>547.93630032349574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4.0343999999999998</v>
      </c>
      <c r="K63">
        <v>1.6227554026042126</v>
      </c>
      <c r="L63">
        <v>175.72872908078708</v>
      </c>
      <c r="M63">
        <v>26.080146359447006</v>
      </c>
      <c r="N63">
        <v>36.245952214248213</v>
      </c>
      <c r="O63">
        <v>0</v>
      </c>
      <c r="P63">
        <v>42.114032837105242</v>
      </c>
      <c r="Q63">
        <v>3.626968602272727</v>
      </c>
      <c r="R63">
        <v>7.1232901826280619</v>
      </c>
      <c r="S63">
        <v>4.3101860036818849</v>
      </c>
      <c r="T63">
        <v>0</v>
      </c>
      <c r="U63">
        <v>63.59119583104772</v>
      </c>
      <c r="V63">
        <v>2</v>
      </c>
      <c r="W63">
        <v>5</v>
      </c>
      <c r="X63">
        <v>14.998666222074025</v>
      </c>
      <c r="Y63">
        <v>0</v>
      </c>
      <c r="Z63">
        <v>2.01070584</v>
      </c>
      <c r="AA63">
        <v>13.088087999999999</v>
      </c>
      <c r="AB63">
        <v>12.121704816000001</v>
      </c>
      <c r="AC63">
        <v>8.9164694943999994</v>
      </c>
      <c r="AD63">
        <v>11.22633356</v>
      </c>
      <c r="AE63">
        <v>15.1671353808</v>
      </c>
      <c r="AF63">
        <v>2.7224999999999997</v>
      </c>
      <c r="AG63">
        <v>11.894145119999999</v>
      </c>
      <c r="AH63">
        <v>46.922145399999991</v>
      </c>
      <c r="AI63">
        <v>4.6866768000000008</v>
      </c>
      <c r="AJ63">
        <v>0</v>
      </c>
      <c r="AK63">
        <v>15.727719999999998</v>
      </c>
      <c r="AL63">
        <v>0</v>
      </c>
      <c r="AM63">
        <v>1.6196330857142853</v>
      </c>
      <c r="AN63">
        <v>0.68867999999999996</v>
      </c>
      <c r="AO63">
        <v>6.6747408000000004</v>
      </c>
      <c r="AP63">
        <v>1.7685485999999999</v>
      </c>
      <c r="AQ63">
        <v>0</v>
      </c>
      <c r="AR63">
        <v>14.903116799999998</v>
      </c>
      <c r="AS63">
        <v>9.7861171044000024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18.464665890504996</v>
      </c>
      <c r="BB63">
        <f t="shared" si="0"/>
        <v>547.93611764670561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4.0343999999999998</v>
      </c>
      <c r="K64">
        <v>1.6229442395769602</v>
      </c>
      <c r="L64">
        <v>175.72872908078708</v>
      </c>
      <c r="M64">
        <v>26.080146359447006</v>
      </c>
      <c r="N64">
        <v>36.245952214248213</v>
      </c>
      <c r="O64">
        <v>0</v>
      </c>
      <c r="P64">
        <v>42.114032837105242</v>
      </c>
      <c r="Q64">
        <v>1.9955686853766617</v>
      </c>
      <c r="R64">
        <v>7.1232901826280619</v>
      </c>
      <c r="S64">
        <v>4.3101860036818849</v>
      </c>
      <c r="T64">
        <v>0</v>
      </c>
      <c r="U64">
        <v>63.59119583104772</v>
      </c>
      <c r="V64">
        <v>2</v>
      </c>
      <c r="W64">
        <v>5</v>
      </c>
      <c r="X64">
        <v>14.998666222074025</v>
      </c>
      <c r="Y64">
        <v>0</v>
      </c>
      <c r="Z64">
        <v>2.01070584</v>
      </c>
      <c r="AA64">
        <v>13.088087999999999</v>
      </c>
      <c r="AB64">
        <v>12.121704816000001</v>
      </c>
      <c r="AC64">
        <v>8.9164694943999994</v>
      </c>
      <c r="AD64">
        <v>11.22633356</v>
      </c>
      <c r="AE64">
        <v>15.1671353808</v>
      </c>
      <c r="AF64">
        <v>2.7224999999999997</v>
      </c>
      <c r="AG64">
        <v>11.894145119999999</v>
      </c>
      <c r="AH64">
        <v>46.922145399999991</v>
      </c>
      <c r="AI64">
        <v>4.6866768000000008</v>
      </c>
      <c r="AJ64">
        <v>0</v>
      </c>
      <c r="AK64">
        <v>15.727719999999998</v>
      </c>
      <c r="AL64">
        <v>0</v>
      </c>
      <c r="AM64">
        <v>1.6196330857142853</v>
      </c>
      <c r="AN64">
        <v>0.68867999999999996</v>
      </c>
      <c r="AO64">
        <v>6.6747408000000004</v>
      </c>
      <c r="AP64">
        <v>1.7685485999999999</v>
      </c>
      <c r="AQ64">
        <v>0</v>
      </c>
      <c r="AR64">
        <v>14.903116799999998</v>
      </c>
      <c r="AS64">
        <v>9.7861171044000024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18.411488453467204</v>
      </c>
      <c r="BB64">
        <f t="shared" si="0"/>
        <v>546.35808400382007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4.0343999999999998</v>
      </c>
      <c r="K65">
        <v>1.6228639273108507</v>
      </c>
      <c r="L65">
        <v>175.73075718214514</v>
      </c>
      <c r="M65">
        <v>26.080146359447006</v>
      </c>
      <c r="N65">
        <v>36.245952214248213</v>
      </c>
      <c r="O65">
        <v>0</v>
      </c>
      <c r="P65">
        <v>42.114032837105242</v>
      </c>
      <c r="Q65">
        <v>1.9955686853766617</v>
      </c>
      <c r="R65">
        <v>7.1232901826280619</v>
      </c>
      <c r="S65">
        <v>4.3101860036818849</v>
      </c>
      <c r="T65">
        <v>0</v>
      </c>
      <c r="U65">
        <v>64.242478957371716</v>
      </c>
      <c r="V65">
        <v>2</v>
      </c>
      <c r="W65">
        <v>5</v>
      </c>
      <c r="X65">
        <v>14.998666222074025</v>
      </c>
      <c r="Y65">
        <v>0</v>
      </c>
      <c r="Z65">
        <v>2.01070584</v>
      </c>
      <c r="AA65">
        <v>13.088087999999999</v>
      </c>
      <c r="AB65">
        <v>12.121704816000001</v>
      </c>
      <c r="AC65">
        <v>8.9164694943999994</v>
      </c>
      <c r="AD65">
        <v>11.22633356</v>
      </c>
      <c r="AE65">
        <v>15.1671353808</v>
      </c>
      <c r="AF65">
        <v>2.7224999999999997</v>
      </c>
      <c r="AG65">
        <v>11.894145119999999</v>
      </c>
      <c r="AH65">
        <v>46.922145399999991</v>
      </c>
      <c r="AI65">
        <v>4.6866768000000008</v>
      </c>
      <c r="AJ65">
        <v>0</v>
      </c>
      <c r="AK65">
        <v>15.727719999999998</v>
      </c>
      <c r="AL65">
        <v>0</v>
      </c>
      <c r="AM65">
        <v>1.6196330857142853</v>
      </c>
      <c r="AN65">
        <v>0.68867999999999996</v>
      </c>
      <c r="AO65">
        <v>5.2315535999999998</v>
      </c>
      <c r="AP65">
        <v>3.5370972000000007</v>
      </c>
      <c r="AQ65">
        <v>0</v>
      </c>
      <c r="AR65">
        <v>14.903116799999998</v>
      </c>
      <c r="AS65">
        <v>9.7861171044000024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18.443389775881418</v>
      </c>
      <c r="BB65">
        <f t="shared" si="0"/>
        <v>547.30477499682172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4.0343999999999998</v>
      </c>
      <c r="K66">
        <v>1.6229112359982525</v>
      </c>
      <c r="L66">
        <v>175.73075718214514</v>
      </c>
      <c r="M66">
        <v>26.080146359447006</v>
      </c>
      <c r="N66">
        <v>36.245952214248213</v>
      </c>
      <c r="O66">
        <v>0</v>
      </c>
      <c r="P66">
        <v>42.114032837105242</v>
      </c>
      <c r="Q66">
        <v>1.9955686853766617</v>
      </c>
      <c r="R66">
        <v>7.1232901826280619</v>
      </c>
      <c r="S66">
        <v>4.3101860036818849</v>
      </c>
      <c r="T66">
        <v>0</v>
      </c>
      <c r="U66">
        <v>64.242478957371716</v>
      </c>
      <c r="V66">
        <v>2</v>
      </c>
      <c r="W66">
        <v>5</v>
      </c>
      <c r="X66">
        <v>14.998666222074025</v>
      </c>
      <c r="Y66">
        <v>0</v>
      </c>
      <c r="Z66">
        <v>2.01070584</v>
      </c>
      <c r="AA66">
        <v>13.088087999999999</v>
      </c>
      <c r="AB66">
        <v>12.121704816000001</v>
      </c>
      <c r="AC66">
        <v>8.9164694943999994</v>
      </c>
      <c r="AD66">
        <v>11.22633356</v>
      </c>
      <c r="AE66">
        <v>15.1671353808</v>
      </c>
      <c r="AF66">
        <v>2.7224999999999997</v>
      </c>
      <c r="AG66">
        <v>11.894145119999999</v>
      </c>
      <c r="AH66">
        <v>46.922145399999991</v>
      </c>
      <c r="AI66">
        <v>4.6866768000000008</v>
      </c>
      <c r="AJ66">
        <v>0</v>
      </c>
      <c r="AK66">
        <v>15.727719999999998</v>
      </c>
      <c r="AL66">
        <v>0</v>
      </c>
      <c r="AM66">
        <v>1.6196330857142853</v>
      </c>
      <c r="AN66">
        <v>0.68867999999999996</v>
      </c>
      <c r="AO66">
        <v>5.2315535999999998</v>
      </c>
      <c r="AP66">
        <v>3.5370972000000007</v>
      </c>
      <c r="AQ66">
        <v>0</v>
      </c>
      <c r="AR66">
        <v>14.903116799999998</v>
      </c>
      <c r="AS66">
        <v>9.7861171044000024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18.443391311955256</v>
      </c>
      <c r="BB66">
        <f t="shared" si="0"/>
        <v>547.30482076943531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4.0343999999999998</v>
      </c>
      <c r="K67">
        <v>1.6228499877622378</v>
      </c>
      <c r="L67">
        <v>175.72872908078708</v>
      </c>
      <c r="M67">
        <v>26.080146359447006</v>
      </c>
      <c r="N67">
        <v>36.245952214248213</v>
      </c>
      <c r="O67">
        <v>0</v>
      </c>
      <c r="P67">
        <v>42.114032837105242</v>
      </c>
      <c r="Q67">
        <v>3.6292902519685035</v>
      </c>
      <c r="R67">
        <v>7.01599224807953</v>
      </c>
      <c r="S67">
        <v>4.217680980451127</v>
      </c>
      <c r="T67">
        <v>0</v>
      </c>
      <c r="U67">
        <v>64.242478957371716</v>
      </c>
      <c r="V67">
        <v>2</v>
      </c>
      <c r="W67">
        <v>5</v>
      </c>
      <c r="X67">
        <v>14.998666222074025</v>
      </c>
      <c r="Y67">
        <v>0</v>
      </c>
      <c r="Z67">
        <v>2.01070584</v>
      </c>
      <c r="AA67">
        <v>13.088087999999999</v>
      </c>
      <c r="AB67">
        <v>12.121704816000001</v>
      </c>
      <c r="AC67">
        <v>8.9164694943999994</v>
      </c>
      <c r="AD67">
        <v>11.22633356</v>
      </c>
      <c r="AE67">
        <v>15.1671353808</v>
      </c>
      <c r="AF67">
        <v>2.7224999999999997</v>
      </c>
      <c r="AG67">
        <v>11.894145119999999</v>
      </c>
      <c r="AH67">
        <v>46.922145399999991</v>
      </c>
      <c r="AI67">
        <v>4.6866768000000008</v>
      </c>
      <c r="AJ67">
        <v>0</v>
      </c>
      <c r="AK67">
        <v>15.727719999999998</v>
      </c>
      <c r="AL67">
        <v>0</v>
      </c>
      <c r="AM67">
        <v>1.6196330857142853</v>
      </c>
      <c r="AN67">
        <v>0.68867999999999996</v>
      </c>
      <c r="AO67">
        <v>5.2315535999999998</v>
      </c>
      <c r="AP67">
        <v>3.5370972000000007</v>
      </c>
      <c r="AQ67">
        <v>0</v>
      </c>
      <c r="AR67">
        <v>14.903116799999998</v>
      </c>
      <c r="AS67">
        <v>9.7861171044000024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18.490069164304817</v>
      </c>
      <c r="BB67">
        <f t="shared" si="0"/>
        <v>548.68997217630408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4.0343999999999998</v>
      </c>
      <c r="K68">
        <v>1.622896798496372</v>
      </c>
      <c r="L68">
        <v>175.72872908078708</v>
      </c>
      <c r="M68">
        <v>26.079897847500913</v>
      </c>
      <c r="N68">
        <v>36.245952214248213</v>
      </c>
      <c r="O68">
        <v>0</v>
      </c>
      <c r="P68">
        <v>42.111500225937647</v>
      </c>
      <c r="Q68">
        <v>3.6292902519685035</v>
      </c>
      <c r="R68">
        <v>7.01599224807953</v>
      </c>
      <c r="S68">
        <v>4.217680980451127</v>
      </c>
      <c r="T68">
        <v>0</v>
      </c>
      <c r="U68">
        <v>64.242478957371716</v>
      </c>
      <c r="V68">
        <v>2</v>
      </c>
      <c r="W68">
        <v>5</v>
      </c>
      <c r="X68">
        <v>14.998666222074025</v>
      </c>
      <c r="Y68">
        <v>0</v>
      </c>
      <c r="Z68">
        <v>2.01070584</v>
      </c>
      <c r="AA68">
        <v>13.088087999999999</v>
      </c>
      <c r="AB68">
        <v>12.121704816000001</v>
      </c>
      <c r="AC68">
        <v>8.9164694943999994</v>
      </c>
      <c r="AD68">
        <v>11.22633356</v>
      </c>
      <c r="AE68">
        <v>15.1671353808</v>
      </c>
      <c r="AF68">
        <v>2.7224999999999997</v>
      </c>
      <c r="AG68">
        <v>11.894145119999999</v>
      </c>
      <c r="AH68">
        <v>46.922145399999991</v>
      </c>
      <c r="AI68">
        <v>4.6866768000000008</v>
      </c>
      <c r="AJ68">
        <v>0</v>
      </c>
      <c r="AK68">
        <v>15.727719999999998</v>
      </c>
      <c r="AL68">
        <v>0</v>
      </c>
      <c r="AM68">
        <v>1.6196330857142853</v>
      </c>
      <c r="AN68">
        <v>0.68867999999999996</v>
      </c>
      <c r="AO68">
        <v>5.2315535999999998</v>
      </c>
      <c r="AP68">
        <v>3.5370972000000007</v>
      </c>
      <c r="AQ68">
        <v>0</v>
      </c>
      <c r="AR68">
        <v>14.903116799999998</v>
      </c>
      <c r="AS68">
        <v>9.7861171044000024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18.489980084044074</v>
      </c>
      <c r="BB68">
        <f t="shared" ref="BB68:BB99" si="1">SUM(B68:AZ68)-BA68</f>
        <v>548.68732694418532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4.0343999999999998</v>
      </c>
      <c r="K69">
        <v>1.6229138045816212</v>
      </c>
      <c r="L69">
        <v>175.7267065045852</v>
      </c>
      <c r="M69">
        <v>26.079897847500913</v>
      </c>
      <c r="N69">
        <v>36.245952214248213</v>
      </c>
      <c r="O69">
        <v>0</v>
      </c>
      <c r="P69">
        <v>42.111500225937647</v>
      </c>
      <c r="Q69">
        <v>1.9955438783894828</v>
      </c>
      <c r="R69">
        <v>2.9983758924821498</v>
      </c>
      <c r="S69">
        <v>1.9966599203715991</v>
      </c>
      <c r="T69">
        <v>0</v>
      </c>
      <c r="U69">
        <v>64.242478957371716</v>
      </c>
      <c r="V69">
        <v>2</v>
      </c>
      <c r="W69">
        <v>5</v>
      </c>
      <c r="X69">
        <v>14.998666222074025</v>
      </c>
      <c r="Y69">
        <v>0</v>
      </c>
      <c r="Z69">
        <v>2.01070584</v>
      </c>
      <c r="AA69">
        <v>13.088087999999999</v>
      </c>
      <c r="AB69">
        <v>12.121704816000001</v>
      </c>
      <c r="AC69">
        <v>8.9164694943999994</v>
      </c>
      <c r="AD69">
        <v>11.22633356</v>
      </c>
      <c r="AE69">
        <v>15.1671353808</v>
      </c>
      <c r="AF69">
        <v>2.7224999999999997</v>
      </c>
      <c r="AG69">
        <v>11.894145119999999</v>
      </c>
      <c r="AH69">
        <v>46.922145399999991</v>
      </c>
      <c r="AI69">
        <v>0.78111279999999994</v>
      </c>
      <c r="AJ69">
        <v>0</v>
      </c>
      <c r="AK69">
        <v>15.727719999999998</v>
      </c>
      <c r="AL69">
        <v>0</v>
      </c>
      <c r="AM69">
        <v>1.6196330857142853</v>
      </c>
      <c r="AN69">
        <v>0.68867999999999996</v>
      </c>
      <c r="AO69">
        <v>5.2315535999999998</v>
      </c>
      <c r="AP69">
        <v>3.5370972000000007</v>
      </c>
      <c r="AQ69">
        <v>0</v>
      </c>
      <c r="AR69">
        <v>14.903116799999998</v>
      </c>
      <c r="AS69">
        <v>9.7861171044000024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18.105953338381529</v>
      </c>
      <c r="BB69">
        <f t="shared" si="1"/>
        <v>537.29140033047531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4.0343999999999998</v>
      </c>
      <c r="K70">
        <v>1.6229603997901365</v>
      </c>
      <c r="L70">
        <v>175.7267065045852</v>
      </c>
      <c r="M70">
        <v>26.079897847500913</v>
      </c>
      <c r="N70">
        <v>36.245952214248213</v>
      </c>
      <c r="O70">
        <v>0</v>
      </c>
      <c r="P70">
        <v>42.111500225937647</v>
      </c>
      <c r="Q70">
        <v>1.9955438783894828</v>
      </c>
      <c r="R70">
        <v>2.9983758924821498</v>
      </c>
      <c r="S70">
        <v>1.9966599203715991</v>
      </c>
      <c r="T70">
        <v>0</v>
      </c>
      <c r="U70">
        <v>64.242478957371716</v>
      </c>
      <c r="V70">
        <v>2</v>
      </c>
      <c r="W70">
        <v>5</v>
      </c>
      <c r="X70">
        <v>14.998666222074025</v>
      </c>
      <c r="Y70">
        <v>0</v>
      </c>
      <c r="Z70">
        <v>2.01070584</v>
      </c>
      <c r="AA70">
        <v>13.088087999999999</v>
      </c>
      <c r="AB70">
        <v>12.121704816000001</v>
      </c>
      <c r="AC70">
        <v>8.9164694943999994</v>
      </c>
      <c r="AD70">
        <v>11.22633356</v>
      </c>
      <c r="AE70">
        <v>15.1671353808</v>
      </c>
      <c r="AF70">
        <v>2.7224999999999997</v>
      </c>
      <c r="AG70">
        <v>11.894145119999999</v>
      </c>
      <c r="AH70">
        <v>46.922145399999991</v>
      </c>
      <c r="AI70">
        <v>0.78111279999999994</v>
      </c>
      <c r="AJ70">
        <v>0</v>
      </c>
      <c r="AK70">
        <v>15.727719999999998</v>
      </c>
      <c r="AL70">
        <v>0</v>
      </c>
      <c r="AM70">
        <v>1.6196330857142853</v>
      </c>
      <c r="AN70">
        <v>0.68867999999999996</v>
      </c>
      <c r="AO70">
        <v>5.2315535999999998</v>
      </c>
      <c r="AP70">
        <v>3.5370972000000007</v>
      </c>
      <c r="AQ70">
        <v>0</v>
      </c>
      <c r="AR70">
        <v>14.903116799999998</v>
      </c>
      <c r="AS70">
        <v>9.7861171044000024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18.105954848349686</v>
      </c>
      <c r="BB70">
        <f t="shared" si="1"/>
        <v>537.29144541571554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5.3813000000000004</v>
      </c>
      <c r="K71">
        <v>3.0493422736796165</v>
      </c>
      <c r="L71">
        <v>175.72926017466511</v>
      </c>
      <c r="M71">
        <v>25.159208370099584</v>
      </c>
      <c r="N71">
        <v>36.245952214248213</v>
      </c>
      <c r="O71">
        <v>0</v>
      </c>
      <c r="P71">
        <v>42.111500225937647</v>
      </c>
      <c r="Q71">
        <v>6.6938155089820359</v>
      </c>
      <c r="R71">
        <v>13.012046865671641</v>
      </c>
      <c r="S71">
        <v>8.0977210300429192</v>
      </c>
      <c r="T71">
        <v>0</v>
      </c>
      <c r="U71">
        <v>64.242478957371716</v>
      </c>
      <c r="V71">
        <v>6</v>
      </c>
      <c r="W71">
        <v>13.685527823691459</v>
      </c>
      <c r="X71">
        <v>44.002987360905045</v>
      </c>
      <c r="Y71">
        <v>0</v>
      </c>
      <c r="Z71">
        <v>2.01070584</v>
      </c>
      <c r="AA71">
        <v>13.088087999999999</v>
      </c>
      <c r="AB71">
        <v>12.121704816000001</v>
      </c>
      <c r="AC71">
        <v>8.9164694943999994</v>
      </c>
      <c r="AD71">
        <v>11.22633356</v>
      </c>
      <c r="AE71">
        <v>15.1671353808</v>
      </c>
      <c r="AF71">
        <v>2.7224999999999997</v>
      </c>
      <c r="AG71">
        <v>11.894145119999999</v>
      </c>
      <c r="AH71">
        <v>46.922145399999991</v>
      </c>
      <c r="AI71">
        <v>0.78111279999999994</v>
      </c>
      <c r="AJ71">
        <v>0</v>
      </c>
      <c r="AK71">
        <v>15.727719999999998</v>
      </c>
      <c r="AL71">
        <v>0</v>
      </c>
      <c r="AM71">
        <v>1.6196330857142853</v>
      </c>
      <c r="AN71">
        <v>0.68867999999999996</v>
      </c>
      <c r="AO71">
        <v>5.2315535999999998</v>
      </c>
      <c r="AP71">
        <v>3.3405918000000003</v>
      </c>
      <c r="AQ71">
        <v>0</v>
      </c>
      <c r="AR71">
        <v>14.903116799999998</v>
      </c>
      <c r="AS71">
        <v>9.7861171044000024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20.197619749372475</v>
      </c>
      <c r="BB71">
        <f t="shared" si="1"/>
        <v>599.3612738572366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5.3813000000000004</v>
      </c>
      <c r="K72">
        <v>3.0494318696525231</v>
      </c>
      <c r="L72">
        <v>175.72926017466511</v>
      </c>
      <c r="M72">
        <v>25.159208370099584</v>
      </c>
      <c r="N72">
        <v>36.245952214248213</v>
      </c>
      <c r="O72">
        <v>0</v>
      </c>
      <c r="P72">
        <v>42.111500225937647</v>
      </c>
      <c r="Q72">
        <v>6.6938155089820359</v>
      </c>
      <c r="R72">
        <v>13.012046865671641</v>
      </c>
      <c r="S72">
        <v>8.0977210300429192</v>
      </c>
      <c r="T72">
        <v>0</v>
      </c>
      <c r="U72">
        <v>64.242478957371716</v>
      </c>
      <c r="V72">
        <v>6</v>
      </c>
      <c r="W72">
        <v>13.685527823691459</v>
      </c>
      <c r="X72">
        <v>44.002307512367494</v>
      </c>
      <c r="Y72">
        <v>0</v>
      </c>
      <c r="Z72">
        <v>2.01070584</v>
      </c>
      <c r="AA72">
        <v>13.088087999999999</v>
      </c>
      <c r="AB72">
        <v>12.121704816000001</v>
      </c>
      <c r="AC72">
        <v>8.9164694943999994</v>
      </c>
      <c r="AD72">
        <v>11.22633356</v>
      </c>
      <c r="AE72">
        <v>15.1671353808</v>
      </c>
      <c r="AF72">
        <v>2.7224999999999997</v>
      </c>
      <c r="AG72">
        <v>11.894145119999999</v>
      </c>
      <c r="AH72">
        <v>46.922145399999991</v>
      </c>
      <c r="AI72">
        <v>0.78111279999999994</v>
      </c>
      <c r="AJ72">
        <v>0</v>
      </c>
      <c r="AK72">
        <v>15.727719999999998</v>
      </c>
      <c r="AL72">
        <v>0</v>
      </c>
      <c r="AM72">
        <v>1.6196330857142853</v>
      </c>
      <c r="AN72">
        <v>0.68867999999999996</v>
      </c>
      <c r="AO72">
        <v>5.2315535999999998</v>
      </c>
      <c r="AP72">
        <v>3.3405918000000003</v>
      </c>
      <c r="AQ72">
        <v>0</v>
      </c>
      <c r="AR72">
        <v>14.903116799999998</v>
      </c>
      <c r="AS72">
        <v>9.7861171044000024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20.197600496432099</v>
      </c>
      <c r="BB72">
        <f t="shared" si="1"/>
        <v>599.36070285761241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5.3813000000000004</v>
      </c>
      <c r="K73">
        <v>0</v>
      </c>
      <c r="L73">
        <v>169.99946093338349</v>
      </c>
      <c r="M73">
        <v>25.159208370099584</v>
      </c>
      <c r="N73">
        <v>36.245952214248213</v>
      </c>
      <c r="O73">
        <v>0</v>
      </c>
      <c r="P73">
        <v>42.111500225937647</v>
      </c>
      <c r="Q73">
        <v>1.9955438783894828</v>
      </c>
      <c r="R73">
        <v>2.9983758924821498</v>
      </c>
      <c r="S73">
        <v>1.9966599203715991</v>
      </c>
      <c r="T73">
        <v>0</v>
      </c>
      <c r="U73">
        <v>64.242478957371716</v>
      </c>
      <c r="V73">
        <v>6.0066889801505816</v>
      </c>
      <c r="W73">
        <v>13.695115268767378</v>
      </c>
      <c r="X73">
        <v>44.002307512367494</v>
      </c>
      <c r="Y73">
        <v>0</v>
      </c>
      <c r="Z73">
        <v>2.01070584</v>
      </c>
      <c r="AA73">
        <v>13.088087999999999</v>
      </c>
      <c r="AB73">
        <v>12.121704816000001</v>
      </c>
      <c r="AC73">
        <v>8.9164694943999994</v>
      </c>
      <c r="AD73">
        <v>11.22633356</v>
      </c>
      <c r="AE73">
        <v>15.1671353808</v>
      </c>
      <c r="AF73">
        <v>2.7224999999999997</v>
      </c>
      <c r="AG73">
        <v>11.894145119999999</v>
      </c>
      <c r="AH73">
        <v>46.922145399999991</v>
      </c>
      <c r="AI73">
        <v>5.8583459999999992</v>
      </c>
      <c r="AJ73">
        <v>0</v>
      </c>
      <c r="AK73">
        <v>15.727719999999998</v>
      </c>
      <c r="AL73">
        <v>0</v>
      </c>
      <c r="AM73">
        <v>1.6196330857142853</v>
      </c>
      <c r="AN73">
        <v>0.68867999999999996</v>
      </c>
      <c r="AO73">
        <v>6.3139439999999993</v>
      </c>
      <c r="AP73">
        <v>3.3405918000000003</v>
      </c>
      <c r="AQ73">
        <v>3.3634199999999987</v>
      </c>
      <c r="AR73">
        <v>14.903116799999998</v>
      </c>
      <c r="AS73">
        <v>9.7861171044000024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19.543875728640629</v>
      </c>
      <c r="BB73">
        <f t="shared" si="1"/>
        <v>579.96151282624305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5.3813000000000004</v>
      </c>
      <c r="K74">
        <v>0</v>
      </c>
      <c r="L74">
        <v>169.99946093338349</v>
      </c>
      <c r="M74">
        <v>25.159208370099584</v>
      </c>
      <c r="N74">
        <v>36.245952214248213</v>
      </c>
      <c r="O74">
        <v>0</v>
      </c>
      <c r="P74">
        <v>42.111500225937647</v>
      </c>
      <c r="Q74">
        <v>1.9955438783894828</v>
      </c>
      <c r="R74">
        <v>2.9983758924821498</v>
      </c>
      <c r="S74">
        <v>1.9966599203715991</v>
      </c>
      <c r="T74">
        <v>0</v>
      </c>
      <c r="U74">
        <v>64.242478957371716</v>
      </c>
      <c r="V74">
        <v>6.0066889801505816</v>
      </c>
      <c r="W74">
        <v>13.695115268767378</v>
      </c>
      <c r="X74">
        <v>44.002307512367494</v>
      </c>
      <c r="Y74">
        <v>0</v>
      </c>
      <c r="Z74">
        <v>2.01070584</v>
      </c>
      <c r="AA74">
        <v>13.088087999999999</v>
      </c>
      <c r="AB74">
        <v>12.121704816000001</v>
      </c>
      <c r="AC74">
        <v>8.9164694943999994</v>
      </c>
      <c r="AD74">
        <v>11.22633356</v>
      </c>
      <c r="AE74">
        <v>15.1671353808</v>
      </c>
      <c r="AF74">
        <v>2.7224999999999997</v>
      </c>
      <c r="AG74">
        <v>11.894145119999999</v>
      </c>
      <c r="AH74">
        <v>46.922145399999991</v>
      </c>
      <c r="AI74">
        <v>5.8583459999999992</v>
      </c>
      <c r="AJ74">
        <v>0</v>
      </c>
      <c r="AK74">
        <v>15.727719999999998</v>
      </c>
      <c r="AL74">
        <v>0</v>
      </c>
      <c r="AM74">
        <v>1.6196330857142853</v>
      </c>
      <c r="AN74">
        <v>0.68867999999999996</v>
      </c>
      <c r="AO74">
        <v>6.3139439999999993</v>
      </c>
      <c r="AP74">
        <v>3.3405918000000003</v>
      </c>
      <c r="AQ74">
        <v>6.7268399999999975</v>
      </c>
      <c r="AR74">
        <v>14.903116799999998</v>
      </c>
      <c r="AS74">
        <v>9.7861171044000024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19.653523159275551</v>
      </c>
      <c r="BB74">
        <f t="shared" si="1"/>
        <v>583.21528539560813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4.0343999999999998</v>
      </c>
      <c r="K75">
        <v>0</v>
      </c>
      <c r="L75">
        <v>170.00112102897288</v>
      </c>
      <c r="M75">
        <v>25.159208370099584</v>
      </c>
      <c r="N75">
        <v>36.245952214248213</v>
      </c>
      <c r="O75">
        <v>0</v>
      </c>
      <c r="P75">
        <v>42.111500225937647</v>
      </c>
      <c r="Q75">
        <v>1.9957058484349259</v>
      </c>
      <c r="R75">
        <v>2.9975265598650922</v>
      </c>
      <c r="S75">
        <v>1.9956405729513655</v>
      </c>
      <c r="T75">
        <v>0</v>
      </c>
      <c r="U75">
        <v>64.242478957371716</v>
      </c>
      <c r="V75">
        <v>6.0066889801505816</v>
      </c>
      <c r="W75">
        <v>13.686577369700244</v>
      </c>
      <c r="X75">
        <v>44.002791883767536</v>
      </c>
      <c r="Y75">
        <v>0</v>
      </c>
      <c r="Z75">
        <v>2.01070584</v>
      </c>
      <c r="AA75">
        <v>13.088087999999999</v>
      </c>
      <c r="AB75">
        <v>12.121704816000001</v>
      </c>
      <c r="AC75">
        <v>8.9164694943999994</v>
      </c>
      <c r="AD75">
        <v>11.22633356</v>
      </c>
      <c r="AE75">
        <v>15.1671353808</v>
      </c>
      <c r="AF75">
        <v>5.4450000000000003</v>
      </c>
      <c r="AG75">
        <v>11.894145119999999</v>
      </c>
      <c r="AH75">
        <v>46.922145399999991</v>
      </c>
      <c r="AI75">
        <v>9.763910000000001</v>
      </c>
      <c r="AJ75">
        <v>0</v>
      </c>
      <c r="AK75">
        <v>15.727719999999998</v>
      </c>
      <c r="AL75">
        <v>0</v>
      </c>
      <c r="AM75">
        <v>1.6196330857142853</v>
      </c>
      <c r="AN75">
        <v>0.68867999999999996</v>
      </c>
      <c r="AO75">
        <v>6.3139439999999993</v>
      </c>
      <c r="AP75">
        <v>3.3405918000000003</v>
      </c>
      <c r="AQ75">
        <v>6.7268399999999975</v>
      </c>
      <c r="AR75">
        <v>16.4272992</v>
      </c>
      <c r="AS75">
        <v>9.7861171044000024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19.875113117616323</v>
      </c>
      <c r="BB75">
        <f t="shared" si="1"/>
        <v>589.7909416951976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4.0343999999999998</v>
      </c>
      <c r="K76">
        <v>0</v>
      </c>
      <c r="L76">
        <v>200.0003583319149</v>
      </c>
      <c r="M76">
        <v>25.159208370099584</v>
      </c>
      <c r="N76">
        <v>36.245952214248213</v>
      </c>
      <c r="O76">
        <v>0</v>
      </c>
      <c r="P76">
        <v>42.111500225937647</v>
      </c>
      <c r="Q76">
        <v>1.9957058484349259</v>
      </c>
      <c r="R76">
        <v>2.9975265598650922</v>
      </c>
      <c r="S76">
        <v>1.9956405729513655</v>
      </c>
      <c r="T76">
        <v>0</v>
      </c>
      <c r="U76">
        <v>64.242478957371716</v>
      </c>
      <c r="V76">
        <v>6.0066889801505816</v>
      </c>
      <c r="W76">
        <v>13.686577369700244</v>
      </c>
      <c r="X76">
        <v>44.002791883767536</v>
      </c>
      <c r="Y76">
        <v>0</v>
      </c>
      <c r="Z76">
        <v>2.01070584</v>
      </c>
      <c r="AA76">
        <v>13.088087999999999</v>
      </c>
      <c r="AB76">
        <v>12.121704816000001</v>
      </c>
      <c r="AC76">
        <v>8.9164694943999994</v>
      </c>
      <c r="AD76">
        <v>11.22633356</v>
      </c>
      <c r="AE76">
        <v>15.1671353808</v>
      </c>
      <c r="AF76">
        <v>5.4450000000000003</v>
      </c>
      <c r="AG76">
        <v>11.894145119999999</v>
      </c>
      <c r="AH76">
        <v>46.922145399999991</v>
      </c>
      <c r="AI76">
        <v>9.763910000000001</v>
      </c>
      <c r="AJ76">
        <v>0</v>
      </c>
      <c r="AK76">
        <v>15.727719999999998</v>
      </c>
      <c r="AL76">
        <v>0</v>
      </c>
      <c r="AM76">
        <v>3.2392661714285707</v>
      </c>
      <c r="AN76">
        <v>0.68867999999999996</v>
      </c>
      <c r="AO76">
        <v>6.3139439999999993</v>
      </c>
      <c r="AP76">
        <v>3.3405918000000003</v>
      </c>
      <c r="AQ76">
        <v>6.7268399999999975</v>
      </c>
      <c r="AR76">
        <v>16.4272992</v>
      </c>
      <c r="AS76">
        <v>9.7861171044000024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20.905888313330543</v>
      </c>
      <c r="BB76">
        <f t="shared" si="1"/>
        <v>620.37903688813947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4.0343999999999998</v>
      </c>
      <c r="K77">
        <v>2.9460074331020807</v>
      </c>
      <c r="L77">
        <v>300.00040433813928</v>
      </c>
      <c r="M77">
        <v>25.159208370099584</v>
      </c>
      <c r="N77">
        <v>36.245952214248213</v>
      </c>
      <c r="O77">
        <v>0</v>
      </c>
      <c r="P77">
        <v>42.111500225937647</v>
      </c>
      <c r="Q77">
        <v>6.3924802711864404</v>
      </c>
      <c r="R77">
        <v>13.005522740873728</v>
      </c>
      <c r="S77">
        <v>8.0947446197991404</v>
      </c>
      <c r="T77">
        <v>0</v>
      </c>
      <c r="U77">
        <v>64.242478957371716</v>
      </c>
      <c r="V77">
        <v>6.0066889801505816</v>
      </c>
      <c r="W77">
        <v>13.686577369700244</v>
      </c>
      <c r="X77">
        <v>44.002791883767536</v>
      </c>
      <c r="Y77">
        <v>0</v>
      </c>
      <c r="Z77">
        <v>2.01070584</v>
      </c>
      <c r="AA77">
        <v>13.088087999999999</v>
      </c>
      <c r="AB77">
        <v>12.121704816000001</v>
      </c>
      <c r="AC77">
        <v>8.9164694943999994</v>
      </c>
      <c r="AD77">
        <v>11.22633356</v>
      </c>
      <c r="AE77">
        <v>15.1671353808</v>
      </c>
      <c r="AF77">
        <v>5.4450000000000003</v>
      </c>
      <c r="AG77">
        <v>11.894145119999999</v>
      </c>
      <c r="AH77">
        <v>46.922145399999991</v>
      </c>
      <c r="AI77">
        <v>9.763910000000001</v>
      </c>
      <c r="AJ77">
        <v>0</v>
      </c>
      <c r="AK77">
        <v>15.727719999999998</v>
      </c>
      <c r="AL77">
        <v>0</v>
      </c>
      <c r="AM77">
        <v>4.849083299047618</v>
      </c>
      <c r="AN77">
        <v>0.68867999999999996</v>
      </c>
      <c r="AO77">
        <v>6.3139439999999993</v>
      </c>
      <c r="AP77">
        <v>3.3405918000000003</v>
      </c>
      <c r="AQ77">
        <v>10.090259999999999</v>
      </c>
      <c r="AR77">
        <v>16.4272992</v>
      </c>
      <c r="AS77">
        <v>9.7861171044000024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25.092483672747388</v>
      </c>
      <c r="BB77">
        <f t="shared" si="1"/>
        <v>744.61560674627617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4.0343999999999998</v>
      </c>
      <c r="K78">
        <v>2.9460074331020807</v>
      </c>
      <c r="L78">
        <v>300.00040433813928</v>
      </c>
      <c r="M78">
        <v>25.159208370099584</v>
      </c>
      <c r="N78">
        <v>36.245952214248213</v>
      </c>
      <c r="O78">
        <v>0</v>
      </c>
      <c r="P78">
        <v>42.111500225937647</v>
      </c>
      <c r="Q78">
        <v>6.6902049760191833</v>
      </c>
      <c r="R78">
        <v>13.005522740873728</v>
      </c>
      <c r="S78">
        <v>8.0947446197991404</v>
      </c>
      <c r="T78">
        <v>0</v>
      </c>
      <c r="U78">
        <v>64.242478957371716</v>
      </c>
      <c r="V78">
        <v>6.0066889801505816</v>
      </c>
      <c r="W78">
        <v>13.686577369700244</v>
      </c>
      <c r="X78">
        <v>44.002791883767536</v>
      </c>
      <c r="Y78">
        <v>0</v>
      </c>
      <c r="Z78">
        <v>4.0214116799999999</v>
      </c>
      <c r="AA78">
        <v>13.088087999999999</v>
      </c>
      <c r="AB78">
        <v>12.121704816000001</v>
      </c>
      <c r="AC78">
        <v>8.9164694943999994</v>
      </c>
      <c r="AD78">
        <v>11.22633356</v>
      </c>
      <c r="AE78">
        <v>15.1671353808</v>
      </c>
      <c r="AF78">
        <v>5.4450000000000003</v>
      </c>
      <c r="AG78">
        <v>11.894145119999999</v>
      </c>
      <c r="AH78">
        <v>46.922145399999991</v>
      </c>
      <c r="AI78">
        <v>9.763910000000001</v>
      </c>
      <c r="AJ78">
        <v>0</v>
      </c>
      <c r="AK78">
        <v>15.727719999999998</v>
      </c>
      <c r="AL78">
        <v>0</v>
      </c>
      <c r="AM78">
        <v>4.849083299047618</v>
      </c>
      <c r="AN78">
        <v>0.68867999999999996</v>
      </c>
      <c r="AO78">
        <v>6.3139439999999993</v>
      </c>
      <c r="AP78">
        <v>3.3405918000000003</v>
      </c>
      <c r="AQ78">
        <v>10.090259999999999</v>
      </c>
      <c r="AR78">
        <v>16.4272992</v>
      </c>
      <c r="AS78">
        <v>9.7861171044000024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25.167738595914404</v>
      </c>
      <c r="BB78">
        <f t="shared" si="1"/>
        <v>746.84878236794191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4.0343999999999998</v>
      </c>
      <c r="K79">
        <v>2.9460074331020807</v>
      </c>
      <c r="L79">
        <v>300.00040433813928</v>
      </c>
      <c r="M79">
        <v>25.159208370099584</v>
      </c>
      <c r="N79">
        <v>36.245952214248213</v>
      </c>
      <c r="O79">
        <v>0</v>
      </c>
      <c r="P79">
        <v>42.111500225937647</v>
      </c>
      <c r="Q79">
        <v>6.6902049760191833</v>
      </c>
      <c r="R79">
        <v>13.005522740873728</v>
      </c>
      <c r="S79">
        <v>8.0947446197991404</v>
      </c>
      <c r="T79">
        <v>0</v>
      </c>
      <c r="U79">
        <v>64.242478957371716</v>
      </c>
      <c r="V79">
        <v>6.0066889801505816</v>
      </c>
      <c r="W79">
        <v>13.686577369700244</v>
      </c>
      <c r="X79">
        <v>44.002791883767536</v>
      </c>
      <c r="Y79">
        <v>0</v>
      </c>
      <c r="Z79">
        <v>6.0321175199999999</v>
      </c>
      <c r="AA79">
        <v>13.088087999999999</v>
      </c>
      <c r="AB79">
        <v>12.759689279999998</v>
      </c>
      <c r="AC79">
        <v>9.3762988799999984</v>
      </c>
      <c r="AD79">
        <v>11.834257760000002</v>
      </c>
      <c r="AE79">
        <v>15.1671353808</v>
      </c>
      <c r="AF79">
        <v>9.1959999999999997</v>
      </c>
      <c r="AG79">
        <v>11.894145119999999</v>
      </c>
      <c r="AH79">
        <v>47.459643660000005</v>
      </c>
      <c r="AI79">
        <v>9.763910000000001</v>
      </c>
      <c r="AJ79">
        <v>0</v>
      </c>
      <c r="AK79">
        <v>15.727719999999998</v>
      </c>
      <c r="AL79">
        <v>0</v>
      </c>
      <c r="AM79">
        <v>4.849083299047618</v>
      </c>
      <c r="AN79">
        <v>0.68867999999999996</v>
      </c>
      <c r="AO79">
        <v>6.3139439999999993</v>
      </c>
      <c r="AP79">
        <v>3.3405918000000003</v>
      </c>
      <c r="AQ79">
        <v>13.453679999999997</v>
      </c>
      <c r="AR79">
        <v>14.903116799999998</v>
      </c>
      <c r="AS79">
        <v>9.7861171044000024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25.488658838200454</v>
      </c>
      <c r="BB79">
        <f t="shared" si="1"/>
        <v>756.37204187525595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4.0343999999999998</v>
      </c>
      <c r="K80">
        <v>2.9460074331020807</v>
      </c>
      <c r="L80">
        <v>300.00040433813928</v>
      </c>
      <c r="M80">
        <v>25.159208370099584</v>
      </c>
      <c r="N80">
        <v>36.245952214248213</v>
      </c>
      <c r="O80">
        <v>0</v>
      </c>
      <c r="P80">
        <v>42.111500225937647</v>
      </c>
      <c r="Q80">
        <v>6.6902049760191833</v>
      </c>
      <c r="R80">
        <v>13.005522740873728</v>
      </c>
      <c r="S80">
        <v>8.0947446197991404</v>
      </c>
      <c r="T80">
        <v>0</v>
      </c>
      <c r="U80">
        <v>64.242478957371716</v>
      </c>
      <c r="V80">
        <v>6.0066889801505816</v>
      </c>
      <c r="W80">
        <v>13.686577369700244</v>
      </c>
      <c r="X80">
        <v>44.002791883767536</v>
      </c>
      <c r="Y80">
        <v>0</v>
      </c>
      <c r="Z80">
        <v>6.0321175199999999</v>
      </c>
      <c r="AA80">
        <v>13.088087999999999</v>
      </c>
      <c r="AB80">
        <v>12.759689279999998</v>
      </c>
      <c r="AC80">
        <v>9.3762988799999984</v>
      </c>
      <c r="AD80">
        <v>11.834257760000002</v>
      </c>
      <c r="AE80">
        <v>15.1671353808</v>
      </c>
      <c r="AF80">
        <v>9.1959999999999997</v>
      </c>
      <c r="AG80">
        <v>11.894145119999999</v>
      </c>
      <c r="AH80">
        <v>47.459643660000005</v>
      </c>
      <c r="AI80">
        <v>15.231699600000004</v>
      </c>
      <c r="AJ80">
        <v>0</v>
      </c>
      <c r="AK80">
        <v>15.727719999999998</v>
      </c>
      <c r="AL80">
        <v>0</v>
      </c>
      <c r="AM80">
        <v>4.849083299047618</v>
      </c>
      <c r="AN80">
        <v>0.68867999999999996</v>
      </c>
      <c r="AO80">
        <v>6.3139439999999993</v>
      </c>
      <c r="AP80">
        <v>3.3405918000000003</v>
      </c>
      <c r="AQ80">
        <v>13.453679999999997</v>
      </c>
      <c r="AR80">
        <v>14.903116799999998</v>
      </c>
      <c r="AS80">
        <v>9.7861171044000024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25.666908717800457</v>
      </c>
      <c r="BB80">
        <f t="shared" si="1"/>
        <v>761.66158159565589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4.0343999999999998</v>
      </c>
      <c r="K81">
        <v>2.9460074331020807</v>
      </c>
      <c r="L81">
        <v>300.00040433813928</v>
      </c>
      <c r="M81">
        <v>25.159208370099584</v>
      </c>
      <c r="N81">
        <v>36.245952214248213</v>
      </c>
      <c r="O81">
        <v>0</v>
      </c>
      <c r="P81">
        <v>42.111500225937647</v>
      </c>
      <c r="Q81">
        <v>6.6902049760191833</v>
      </c>
      <c r="R81">
        <v>13.005522740873728</v>
      </c>
      <c r="S81">
        <v>8.0947446197991404</v>
      </c>
      <c r="T81">
        <v>0</v>
      </c>
      <c r="U81">
        <v>64.242478957371716</v>
      </c>
      <c r="V81">
        <v>6.0066889801505816</v>
      </c>
      <c r="W81">
        <v>13.686577369700244</v>
      </c>
      <c r="X81">
        <v>44.002791883767536</v>
      </c>
      <c r="Y81">
        <v>0</v>
      </c>
      <c r="Z81">
        <v>6.0321175199999999</v>
      </c>
      <c r="AA81">
        <v>13.088087999999999</v>
      </c>
      <c r="AB81">
        <v>12.759689279999998</v>
      </c>
      <c r="AC81">
        <v>9.3762988799999984</v>
      </c>
      <c r="AD81">
        <v>11.834257760000002</v>
      </c>
      <c r="AE81">
        <v>15.1671353808</v>
      </c>
      <c r="AF81">
        <v>9.1959999999999997</v>
      </c>
      <c r="AG81">
        <v>11.894145119999999</v>
      </c>
      <c r="AH81">
        <v>47.459643660000005</v>
      </c>
      <c r="AI81">
        <v>15.231699600000004</v>
      </c>
      <c r="AJ81">
        <v>0</v>
      </c>
      <c r="AK81">
        <v>15.727719999999998</v>
      </c>
      <c r="AL81">
        <v>0</v>
      </c>
      <c r="AM81">
        <v>4.849083299047618</v>
      </c>
      <c r="AN81">
        <v>0.68867999999999996</v>
      </c>
      <c r="AO81">
        <v>6.3139439999999993</v>
      </c>
      <c r="AP81">
        <v>2.7117745200000005</v>
      </c>
      <c r="AQ81">
        <v>13.453679999999997</v>
      </c>
      <c r="AR81">
        <v>14.903116799999998</v>
      </c>
      <c r="AS81">
        <v>9.7861171044000024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25.646409262200461</v>
      </c>
      <c r="BB81">
        <f t="shared" si="1"/>
        <v>761.05326377125584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4.0343999999999998</v>
      </c>
      <c r="K82">
        <v>2.9460074331020807</v>
      </c>
      <c r="L82">
        <v>300.00040433813928</v>
      </c>
      <c r="M82">
        <v>25.159208370099584</v>
      </c>
      <c r="N82">
        <v>36.245952214248213</v>
      </c>
      <c r="O82">
        <v>0</v>
      </c>
      <c r="P82">
        <v>42.111500225937647</v>
      </c>
      <c r="Q82">
        <v>6.6902049760191833</v>
      </c>
      <c r="R82">
        <v>13.005522740873728</v>
      </c>
      <c r="S82">
        <v>8.0947446197991404</v>
      </c>
      <c r="T82">
        <v>0</v>
      </c>
      <c r="U82">
        <v>64.242478957371716</v>
      </c>
      <c r="V82">
        <v>6.0066889801505816</v>
      </c>
      <c r="W82">
        <v>13.686577369700244</v>
      </c>
      <c r="X82">
        <v>44.002791883767536</v>
      </c>
      <c r="Y82">
        <v>0</v>
      </c>
      <c r="Z82">
        <v>6.0321175199999999</v>
      </c>
      <c r="AA82">
        <v>13.088087999999999</v>
      </c>
      <c r="AB82">
        <v>12.759689279999998</v>
      </c>
      <c r="AC82">
        <v>9.3762988799999984</v>
      </c>
      <c r="AD82">
        <v>11.834257760000002</v>
      </c>
      <c r="AE82">
        <v>15.1671353808</v>
      </c>
      <c r="AF82">
        <v>9.1959999999999997</v>
      </c>
      <c r="AG82">
        <v>11.894145119999999</v>
      </c>
      <c r="AH82">
        <v>47.459643660000005</v>
      </c>
      <c r="AI82">
        <v>15.231699600000004</v>
      </c>
      <c r="AJ82">
        <v>0</v>
      </c>
      <c r="AK82">
        <v>15.727719999999998</v>
      </c>
      <c r="AL82">
        <v>0</v>
      </c>
      <c r="AM82">
        <v>4.849083299047618</v>
      </c>
      <c r="AN82">
        <v>0.68867999999999996</v>
      </c>
      <c r="AO82">
        <v>6.3139439999999993</v>
      </c>
      <c r="AP82">
        <v>2.7117745200000005</v>
      </c>
      <c r="AQ82">
        <v>13.453679999999997</v>
      </c>
      <c r="AR82">
        <v>14.903116799999998</v>
      </c>
      <c r="AS82">
        <v>9.7861171044000024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25.646409262200461</v>
      </c>
      <c r="BB82">
        <f t="shared" si="1"/>
        <v>761.05326377125584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4.0343999999999998</v>
      </c>
      <c r="K83">
        <v>2.9460434648009413</v>
      </c>
      <c r="L83">
        <v>300.00040433813928</v>
      </c>
      <c r="M83">
        <v>25.159208370099584</v>
      </c>
      <c r="N83">
        <v>36.245952214248213</v>
      </c>
      <c r="O83">
        <v>0</v>
      </c>
      <c r="P83">
        <v>42.111500225937647</v>
      </c>
      <c r="Q83">
        <v>6.6902049760191833</v>
      </c>
      <c r="R83">
        <v>13.005522740873728</v>
      </c>
      <c r="S83">
        <v>8.0947446197991404</v>
      </c>
      <c r="T83">
        <v>0</v>
      </c>
      <c r="U83">
        <v>64.242478957371716</v>
      </c>
      <c r="V83">
        <v>6.0066889801505816</v>
      </c>
      <c r="W83">
        <v>13.686577369700244</v>
      </c>
      <c r="X83">
        <v>44.002791883767536</v>
      </c>
      <c r="Y83">
        <v>0</v>
      </c>
      <c r="Z83">
        <v>6.0321175199999999</v>
      </c>
      <c r="AA83">
        <v>13.088087999999999</v>
      </c>
      <c r="AB83">
        <v>12.759689279999998</v>
      </c>
      <c r="AC83">
        <v>9.3762988799999984</v>
      </c>
      <c r="AD83">
        <v>11.834257760000002</v>
      </c>
      <c r="AE83">
        <v>15.1671353808</v>
      </c>
      <c r="AF83">
        <v>9.1959999999999997</v>
      </c>
      <c r="AG83">
        <v>11.894145119999999</v>
      </c>
      <c r="AH83">
        <v>47.459643660000005</v>
      </c>
      <c r="AI83">
        <v>15.231699600000004</v>
      </c>
      <c r="AJ83">
        <v>0</v>
      </c>
      <c r="AK83">
        <v>15.727719999999998</v>
      </c>
      <c r="AL83">
        <v>0</v>
      </c>
      <c r="AM83">
        <v>4.849083299047618</v>
      </c>
      <c r="AN83">
        <v>0.68867999999999996</v>
      </c>
      <c r="AO83">
        <v>5.4119520000000012</v>
      </c>
      <c r="AP83">
        <v>2.7117745200000005</v>
      </c>
      <c r="AQ83">
        <v>13.453679999999997</v>
      </c>
      <c r="AR83">
        <v>16.4272992</v>
      </c>
      <c r="AS83">
        <v>9.7861171044000024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25.666693598514453</v>
      </c>
      <c r="BB83">
        <f t="shared" si="1"/>
        <v>761.6552058666407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4.0343999999999998</v>
      </c>
      <c r="K84">
        <v>2.9460434648009413</v>
      </c>
      <c r="L84">
        <v>300.00040433813928</v>
      </c>
      <c r="M84">
        <v>25.159208370099584</v>
      </c>
      <c r="N84">
        <v>36.245952214248213</v>
      </c>
      <c r="O84">
        <v>0</v>
      </c>
      <c r="P84">
        <v>42.111500225937647</v>
      </c>
      <c r="Q84">
        <v>6.6902049760191833</v>
      </c>
      <c r="R84">
        <v>13.005522740873728</v>
      </c>
      <c r="S84">
        <v>8.0947446197991404</v>
      </c>
      <c r="T84">
        <v>0</v>
      </c>
      <c r="U84">
        <v>64.242478957371716</v>
      </c>
      <c r="V84">
        <v>6.0066889801505816</v>
      </c>
      <c r="W84">
        <v>13.686577369700244</v>
      </c>
      <c r="X84">
        <v>44.002791883767536</v>
      </c>
      <c r="Y84">
        <v>0</v>
      </c>
      <c r="Z84">
        <v>6.0321175199999999</v>
      </c>
      <c r="AA84">
        <v>13.088087999999999</v>
      </c>
      <c r="AB84">
        <v>12.759689279999998</v>
      </c>
      <c r="AC84">
        <v>9.3762988799999984</v>
      </c>
      <c r="AD84">
        <v>11.834257760000002</v>
      </c>
      <c r="AE84">
        <v>15.1671353808</v>
      </c>
      <c r="AF84">
        <v>9.1959999999999997</v>
      </c>
      <c r="AG84">
        <v>11.894145119999999</v>
      </c>
      <c r="AH84">
        <v>47.459643660000005</v>
      </c>
      <c r="AI84">
        <v>15.231699600000004</v>
      </c>
      <c r="AJ84">
        <v>0</v>
      </c>
      <c r="AK84">
        <v>15.727719999999998</v>
      </c>
      <c r="AL84">
        <v>0</v>
      </c>
      <c r="AM84">
        <v>4.849083299047618</v>
      </c>
      <c r="AN84">
        <v>0.68867999999999996</v>
      </c>
      <c r="AO84">
        <v>5.4119520000000012</v>
      </c>
      <c r="AP84">
        <v>2.7117745200000005</v>
      </c>
      <c r="AQ84">
        <v>13.453679999999997</v>
      </c>
      <c r="AR84">
        <v>16.4272992</v>
      </c>
      <c r="AS84">
        <v>9.7861171044000024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25.666693598514453</v>
      </c>
      <c r="BB84">
        <f t="shared" si="1"/>
        <v>761.6552058666407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4.0343999999999998</v>
      </c>
      <c r="K85">
        <v>2.9460074331020807</v>
      </c>
      <c r="L85">
        <v>300.00040433813928</v>
      </c>
      <c r="M85">
        <v>26.079897847500913</v>
      </c>
      <c r="N85">
        <v>36.245952214248213</v>
      </c>
      <c r="O85">
        <v>0</v>
      </c>
      <c r="P85">
        <v>42.111500225937647</v>
      </c>
      <c r="Q85">
        <v>6.6902049760191833</v>
      </c>
      <c r="R85">
        <v>13.005522740873728</v>
      </c>
      <c r="S85">
        <v>8.0947446197991404</v>
      </c>
      <c r="T85">
        <v>0</v>
      </c>
      <c r="U85">
        <v>64.242478957371716</v>
      </c>
      <c r="V85">
        <v>6.0066889801505816</v>
      </c>
      <c r="W85">
        <v>13.686577369700244</v>
      </c>
      <c r="X85">
        <v>44.002791883767536</v>
      </c>
      <c r="Y85">
        <v>0</v>
      </c>
      <c r="Z85">
        <v>6.0321175199999999</v>
      </c>
      <c r="AA85">
        <v>13.088087999999999</v>
      </c>
      <c r="AB85">
        <v>12.759689279999998</v>
      </c>
      <c r="AC85">
        <v>9.3762988799999984</v>
      </c>
      <c r="AD85">
        <v>11.834257760000002</v>
      </c>
      <c r="AE85">
        <v>15.1671353808</v>
      </c>
      <c r="AF85">
        <v>9.1959999999999997</v>
      </c>
      <c r="AG85">
        <v>11.894145119999999</v>
      </c>
      <c r="AH85">
        <v>47.459643660000005</v>
      </c>
      <c r="AI85">
        <v>15.231699600000004</v>
      </c>
      <c r="AJ85">
        <v>0</v>
      </c>
      <c r="AK85">
        <v>15.727719999999998</v>
      </c>
      <c r="AL85">
        <v>0</v>
      </c>
      <c r="AM85">
        <v>4.849083299047618</v>
      </c>
      <c r="AN85">
        <v>0.68867999999999996</v>
      </c>
      <c r="AO85">
        <v>5.4119520000000012</v>
      </c>
      <c r="AP85">
        <v>2.7117745200000005</v>
      </c>
      <c r="AQ85">
        <v>13.453679999999997</v>
      </c>
      <c r="AR85">
        <v>14.903116799999998</v>
      </c>
      <c r="AS85">
        <v>9.7861171044000024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25.64701879996375</v>
      </c>
      <c r="BB85">
        <f t="shared" si="1"/>
        <v>761.07135171089385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4.0343999999999998</v>
      </c>
      <c r="K86">
        <v>2.9460074331020807</v>
      </c>
      <c r="L86">
        <v>300.00040433813928</v>
      </c>
      <c r="M86">
        <v>26.079897847500913</v>
      </c>
      <c r="N86">
        <v>36.245952214248213</v>
      </c>
      <c r="O86">
        <v>0</v>
      </c>
      <c r="P86">
        <v>42.111500225937647</v>
      </c>
      <c r="Q86">
        <v>6.6902049760191833</v>
      </c>
      <c r="R86">
        <v>13.005522740873728</v>
      </c>
      <c r="S86">
        <v>8.0947446197991404</v>
      </c>
      <c r="T86">
        <v>0</v>
      </c>
      <c r="U86">
        <v>64.242478957371716</v>
      </c>
      <c r="V86">
        <v>6.0066889801505816</v>
      </c>
      <c r="W86">
        <v>13.686577369700244</v>
      </c>
      <c r="X86">
        <v>44.002791883767536</v>
      </c>
      <c r="Y86">
        <v>0</v>
      </c>
      <c r="Z86">
        <v>6.0321175199999999</v>
      </c>
      <c r="AA86">
        <v>13.088087999999999</v>
      </c>
      <c r="AB86">
        <v>12.759689279999998</v>
      </c>
      <c r="AC86">
        <v>9.3762988799999984</v>
      </c>
      <c r="AD86">
        <v>11.834257760000002</v>
      </c>
      <c r="AE86">
        <v>15.1671353808</v>
      </c>
      <c r="AF86">
        <v>9.1959999999999997</v>
      </c>
      <c r="AG86">
        <v>11.894145119999999</v>
      </c>
      <c r="AH86">
        <v>47.459643660000005</v>
      </c>
      <c r="AI86">
        <v>4.6866768000000008</v>
      </c>
      <c r="AJ86">
        <v>0</v>
      </c>
      <c r="AK86">
        <v>15.727719999999998</v>
      </c>
      <c r="AL86">
        <v>0</v>
      </c>
      <c r="AM86">
        <v>4.849083299047618</v>
      </c>
      <c r="AN86">
        <v>0.68867999999999996</v>
      </c>
      <c r="AO86">
        <v>5.4119520000000012</v>
      </c>
      <c r="AP86">
        <v>3.3405918000000003</v>
      </c>
      <c r="AQ86">
        <v>13.453679999999997</v>
      </c>
      <c r="AR86">
        <v>14.903116799999998</v>
      </c>
      <c r="AS86">
        <v>9.7861171044000024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25.323750696363749</v>
      </c>
      <c r="BB86">
        <f t="shared" si="1"/>
        <v>751.47841429449397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4.0343999999999998</v>
      </c>
      <c r="K87">
        <v>2.9460948920863306</v>
      </c>
      <c r="L87">
        <v>300.00167314517489</v>
      </c>
      <c r="M87">
        <v>26.079897847500913</v>
      </c>
      <c r="N87">
        <v>36.245952214248213</v>
      </c>
      <c r="O87">
        <v>0</v>
      </c>
      <c r="P87">
        <v>42.111500225937647</v>
      </c>
      <c r="Q87">
        <v>6.6907772511848345</v>
      </c>
      <c r="R87">
        <v>13.010515821550463</v>
      </c>
      <c r="S87">
        <v>8.1041278495887177</v>
      </c>
      <c r="T87">
        <v>0</v>
      </c>
      <c r="U87">
        <v>64.242478957371716</v>
      </c>
      <c r="V87">
        <v>6.0015060851926965</v>
      </c>
      <c r="W87">
        <v>13.695115268767378</v>
      </c>
      <c r="X87">
        <v>44.002307512367494</v>
      </c>
      <c r="Y87">
        <v>0</v>
      </c>
      <c r="Z87">
        <v>1.0124399999999998</v>
      </c>
      <c r="AA87">
        <v>13.088087999999999</v>
      </c>
      <c r="AB87">
        <v>12.121704816000001</v>
      </c>
      <c r="AC87">
        <v>8.9164694943999994</v>
      </c>
      <c r="AD87">
        <v>11.22633356</v>
      </c>
      <c r="AE87">
        <v>15.1671353808</v>
      </c>
      <c r="AF87">
        <v>8.1674999999999986</v>
      </c>
      <c r="AG87">
        <v>11.894145119999999</v>
      </c>
      <c r="AH87">
        <v>46.922145399999991</v>
      </c>
      <c r="AI87">
        <v>4.6866768000000008</v>
      </c>
      <c r="AJ87">
        <v>0</v>
      </c>
      <c r="AK87">
        <v>15.727719999999998</v>
      </c>
      <c r="AL87">
        <v>0</v>
      </c>
      <c r="AM87">
        <v>4.849083299047618</v>
      </c>
      <c r="AN87">
        <v>0.68867999999999996</v>
      </c>
      <c r="AO87">
        <v>5.4119520000000012</v>
      </c>
      <c r="AP87">
        <v>2.7117745200000005</v>
      </c>
      <c r="AQ87">
        <v>13.453679999999997</v>
      </c>
      <c r="AR87">
        <v>14.903116799999998</v>
      </c>
      <c r="AS87">
        <v>9.7861171044000024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25.033576035228929</v>
      </c>
      <c r="BB87">
        <f t="shared" si="1"/>
        <v>742.86753333038973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4.0343999999999998</v>
      </c>
      <c r="K88">
        <v>2.9460948920863306</v>
      </c>
      <c r="L88">
        <v>300.00167314517489</v>
      </c>
      <c r="M88">
        <v>26.079897847500913</v>
      </c>
      <c r="N88">
        <v>36.245952214248213</v>
      </c>
      <c r="O88">
        <v>0</v>
      </c>
      <c r="P88">
        <v>42.111500225937647</v>
      </c>
      <c r="Q88">
        <v>6.6907772511848345</v>
      </c>
      <c r="R88">
        <v>13.010515821550463</v>
      </c>
      <c r="S88">
        <v>8.1041278495887177</v>
      </c>
      <c r="T88">
        <v>0</v>
      </c>
      <c r="U88">
        <v>64.242478957371716</v>
      </c>
      <c r="V88">
        <v>6.0015060851926965</v>
      </c>
      <c r="W88">
        <v>13.695115268767378</v>
      </c>
      <c r="X88">
        <v>44.002307512367494</v>
      </c>
      <c r="Y88">
        <v>0</v>
      </c>
      <c r="Z88">
        <v>1.0124399999999998</v>
      </c>
      <c r="AA88">
        <v>13.088087999999999</v>
      </c>
      <c r="AB88">
        <v>12.121704816000001</v>
      </c>
      <c r="AC88">
        <v>8.9164694943999994</v>
      </c>
      <c r="AD88">
        <v>11.22633356</v>
      </c>
      <c r="AE88">
        <v>15.1671353808</v>
      </c>
      <c r="AF88">
        <v>8.1674999999999986</v>
      </c>
      <c r="AG88">
        <v>11.894145119999999</v>
      </c>
      <c r="AH88">
        <v>46.922145399999991</v>
      </c>
      <c r="AI88">
        <v>4.6866768000000008</v>
      </c>
      <c r="AJ88">
        <v>0</v>
      </c>
      <c r="AK88">
        <v>15.727719999999998</v>
      </c>
      <c r="AL88">
        <v>0</v>
      </c>
      <c r="AM88">
        <v>4.849083299047618</v>
      </c>
      <c r="AN88">
        <v>0.68867999999999996</v>
      </c>
      <c r="AO88">
        <v>5.4119520000000012</v>
      </c>
      <c r="AP88">
        <v>2.7117745200000005</v>
      </c>
      <c r="AQ88">
        <v>13.453679999999997</v>
      </c>
      <c r="AR88">
        <v>14.903116799999998</v>
      </c>
      <c r="AS88">
        <v>9.7861171044000024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25.033576035228929</v>
      </c>
      <c r="BB88">
        <f t="shared" si="1"/>
        <v>742.86753333038973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4.0343999999999998</v>
      </c>
      <c r="K89">
        <v>2.9460948920863306</v>
      </c>
      <c r="L89">
        <v>300.00167314517489</v>
      </c>
      <c r="M89">
        <v>26.079897847500913</v>
      </c>
      <c r="N89">
        <v>36.245952214248213</v>
      </c>
      <c r="O89">
        <v>0</v>
      </c>
      <c r="P89">
        <v>42.111500225937647</v>
      </c>
      <c r="Q89">
        <v>6.6907772511848345</v>
      </c>
      <c r="R89">
        <v>13.010515821550463</v>
      </c>
      <c r="S89">
        <v>8.1041278495887177</v>
      </c>
      <c r="T89">
        <v>0</v>
      </c>
      <c r="U89">
        <v>64.242478957371716</v>
      </c>
      <c r="V89">
        <v>6.0015060851926965</v>
      </c>
      <c r="W89">
        <v>13.695115268767378</v>
      </c>
      <c r="X89">
        <v>44.002307512367494</v>
      </c>
      <c r="Y89">
        <v>0</v>
      </c>
      <c r="Z89">
        <v>1.0124399999999998</v>
      </c>
      <c r="AA89">
        <v>13.088087999999999</v>
      </c>
      <c r="AB89">
        <v>12.121704816000001</v>
      </c>
      <c r="AC89">
        <v>8.9164694943999994</v>
      </c>
      <c r="AD89">
        <v>11.22633356</v>
      </c>
      <c r="AE89">
        <v>15.1671353808</v>
      </c>
      <c r="AF89">
        <v>8.1674999999999986</v>
      </c>
      <c r="AG89">
        <v>11.894145119999999</v>
      </c>
      <c r="AH89">
        <v>46.922145399999991</v>
      </c>
      <c r="AI89">
        <v>5.8583459999999992</v>
      </c>
      <c r="AJ89">
        <v>0</v>
      </c>
      <c r="AK89">
        <v>15.727719999999998</v>
      </c>
      <c r="AL89">
        <v>0</v>
      </c>
      <c r="AM89">
        <v>4.849083299047618</v>
      </c>
      <c r="AN89">
        <v>0.68867999999999996</v>
      </c>
      <c r="AO89">
        <v>5.4119520000000012</v>
      </c>
      <c r="AP89">
        <v>2.7117745200000005</v>
      </c>
      <c r="AQ89">
        <v>13.453679999999997</v>
      </c>
      <c r="AR89">
        <v>14.903116799999998</v>
      </c>
      <c r="AS89">
        <v>9.7861171044000024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25.071772328428924</v>
      </c>
      <c r="BB89">
        <f t="shared" si="1"/>
        <v>744.00100623718981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4.0343999999999998</v>
      </c>
      <c r="K90">
        <v>2.9460948920863306</v>
      </c>
      <c r="L90">
        <v>300.00167314517489</v>
      </c>
      <c r="M90">
        <v>26.079897847500913</v>
      </c>
      <c r="N90">
        <v>36.245952214248213</v>
      </c>
      <c r="O90">
        <v>0</v>
      </c>
      <c r="P90">
        <v>42.111500225937647</v>
      </c>
      <c r="Q90">
        <v>6.6907772511848345</v>
      </c>
      <c r="R90">
        <v>13.010515821550463</v>
      </c>
      <c r="S90">
        <v>8.1041278495887177</v>
      </c>
      <c r="T90">
        <v>0</v>
      </c>
      <c r="U90">
        <v>64.242478957371716</v>
      </c>
      <c r="V90">
        <v>6.0015060851926965</v>
      </c>
      <c r="W90">
        <v>13.695115268767378</v>
      </c>
      <c r="X90">
        <v>44.002307512367494</v>
      </c>
      <c r="Y90">
        <v>0</v>
      </c>
      <c r="Z90">
        <v>1.0124399999999998</v>
      </c>
      <c r="AA90">
        <v>13.088087999999999</v>
      </c>
      <c r="AB90">
        <v>12.121704816000001</v>
      </c>
      <c r="AC90">
        <v>8.9164694943999994</v>
      </c>
      <c r="AD90">
        <v>11.22633356</v>
      </c>
      <c r="AE90">
        <v>15.1671353808</v>
      </c>
      <c r="AF90">
        <v>8.1674999999999986</v>
      </c>
      <c r="AG90">
        <v>11.894145119999999</v>
      </c>
      <c r="AH90">
        <v>46.922145399999991</v>
      </c>
      <c r="AI90">
        <v>5.8583459999999992</v>
      </c>
      <c r="AJ90">
        <v>0</v>
      </c>
      <c r="AK90">
        <v>15.727719999999998</v>
      </c>
      <c r="AL90">
        <v>0</v>
      </c>
      <c r="AM90">
        <v>4.849083299047618</v>
      </c>
      <c r="AN90">
        <v>0.68867999999999996</v>
      </c>
      <c r="AO90">
        <v>5.4119520000000012</v>
      </c>
      <c r="AP90">
        <v>2.7117745200000005</v>
      </c>
      <c r="AQ90">
        <v>13.453679999999997</v>
      </c>
      <c r="AR90">
        <v>14.903116799999998</v>
      </c>
      <c r="AS90">
        <v>9.7861171044000024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25.071772328428924</v>
      </c>
      <c r="BB90">
        <f t="shared" si="1"/>
        <v>744.00100623718981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4.0343999999999998</v>
      </c>
      <c r="K91">
        <v>2.9460948920863306</v>
      </c>
      <c r="L91">
        <v>300.00167314517489</v>
      </c>
      <c r="M91">
        <v>26.378846153846158</v>
      </c>
      <c r="N91">
        <v>36.245952214248213</v>
      </c>
      <c r="O91">
        <v>0</v>
      </c>
      <c r="P91">
        <v>42.111500225937647</v>
      </c>
      <c r="Q91">
        <v>6.6907772511848345</v>
      </c>
      <c r="R91">
        <v>13.010515821550463</v>
      </c>
      <c r="S91">
        <v>8.1041278495887177</v>
      </c>
      <c r="T91">
        <v>0</v>
      </c>
      <c r="U91">
        <v>64.242478957371716</v>
      </c>
      <c r="V91">
        <v>6.0015060851926965</v>
      </c>
      <c r="W91">
        <v>13.695115268767378</v>
      </c>
      <c r="X91">
        <v>44.002307512367494</v>
      </c>
      <c r="Y91">
        <v>0</v>
      </c>
      <c r="Z91">
        <v>6.0321175199999999</v>
      </c>
      <c r="AA91">
        <v>13.088087999999999</v>
      </c>
      <c r="AB91">
        <v>12.759689279999998</v>
      </c>
      <c r="AC91">
        <v>9.3762988799999984</v>
      </c>
      <c r="AD91">
        <v>11.834257760000002</v>
      </c>
      <c r="AE91">
        <v>15.1671353808</v>
      </c>
      <c r="AF91">
        <v>9.1959999999999997</v>
      </c>
      <c r="AG91">
        <v>11.894145119999999</v>
      </c>
      <c r="AH91">
        <v>47.459643660000005</v>
      </c>
      <c r="AI91">
        <v>5.8583459999999992</v>
      </c>
      <c r="AJ91">
        <v>0</v>
      </c>
      <c r="AK91">
        <v>15.727719999999998</v>
      </c>
      <c r="AL91">
        <v>0</v>
      </c>
      <c r="AM91">
        <v>4.849083299047618</v>
      </c>
      <c r="AN91">
        <v>0.68867999999999996</v>
      </c>
      <c r="AO91">
        <v>5.7727487999999996</v>
      </c>
      <c r="AP91">
        <v>2.7117745200000005</v>
      </c>
      <c r="AQ91">
        <v>13.453679999999997</v>
      </c>
      <c r="AR91">
        <v>14.903116799999998</v>
      </c>
      <c r="AS91">
        <v>9.7861171044000024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25.363580227184972</v>
      </c>
      <c r="BB91">
        <f t="shared" si="1"/>
        <v>752.66035727437907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4.0343999999999998</v>
      </c>
      <c r="K92">
        <v>2.9460948920863306</v>
      </c>
      <c r="L92">
        <v>300.00167314517489</v>
      </c>
      <c r="M92">
        <v>26.378846153846158</v>
      </c>
      <c r="N92">
        <v>36.245952214248213</v>
      </c>
      <c r="O92">
        <v>0</v>
      </c>
      <c r="P92">
        <v>42.111500225937647</v>
      </c>
      <c r="Q92">
        <v>6.6907772511848345</v>
      </c>
      <c r="R92">
        <v>13.010515821550463</v>
      </c>
      <c r="S92">
        <v>8.1041278495887177</v>
      </c>
      <c r="T92">
        <v>0</v>
      </c>
      <c r="U92">
        <v>64.242478957371716</v>
      </c>
      <c r="V92">
        <v>6.0015060851926965</v>
      </c>
      <c r="W92">
        <v>13.695115268767378</v>
      </c>
      <c r="X92">
        <v>44.002307512367494</v>
      </c>
      <c r="Y92">
        <v>0</v>
      </c>
      <c r="Z92">
        <v>6.0321175199999999</v>
      </c>
      <c r="AA92">
        <v>13.088087999999999</v>
      </c>
      <c r="AB92">
        <v>12.759689279999998</v>
      </c>
      <c r="AC92">
        <v>9.3762988799999984</v>
      </c>
      <c r="AD92">
        <v>11.834257760000002</v>
      </c>
      <c r="AE92">
        <v>15.1671353808</v>
      </c>
      <c r="AF92">
        <v>9.1959999999999997</v>
      </c>
      <c r="AG92">
        <v>11.894145119999999</v>
      </c>
      <c r="AH92">
        <v>47.459643660000005</v>
      </c>
      <c r="AI92">
        <v>5.8583459999999992</v>
      </c>
      <c r="AJ92">
        <v>0</v>
      </c>
      <c r="AK92">
        <v>15.727719999999998</v>
      </c>
      <c r="AL92">
        <v>0</v>
      </c>
      <c r="AM92">
        <v>4.849083299047618</v>
      </c>
      <c r="AN92">
        <v>0.68867999999999996</v>
      </c>
      <c r="AO92">
        <v>5.7727487999999996</v>
      </c>
      <c r="AP92">
        <v>2.7117745200000005</v>
      </c>
      <c r="AQ92">
        <v>13.453679999999997</v>
      </c>
      <c r="AR92">
        <v>14.903116799999998</v>
      </c>
      <c r="AS92">
        <v>9.7861171044000024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25.363580227184972</v>
      </c>
      <c r="BB92">
        <f t="shared" si="1"/>
        <v>752.66035727437907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4.0343999999999998</v>
      </c>
      <c r="K93">
        <v>2.9460948920863306</v>
      </c>
      <c r="L93">
        <v>300.00167314517489</v>
      </c>
      <c r="M93">
        <v>26.378846153846158</v>
      </c>
      <c r="N93">
        <v>36.245952214248213</v>
      </c>
      <c r="O93">
        <v>0</v>
      </c>
      <c r="P93">
        <v>42.111500225937647</v>
      </c>
      <c r="Q93">
        <v>6.6907772511848345</v>
      </c>
      <c r="R93">
        <v>13.010515821550463</v>
      </c>
      <c r="S93">
        <v>8.1041278495887177</v>
      </c>
      <c r="T93">
        <v>0</v>
      </c>
      <c r="U93">
        <v>64.242478957371716</v>
      </c>
      <c r="V93">
        <v>6.0015060851926965</v>
      </c>
      <c r="W93">
        <v>13.695115268767378</v>
      </c>
      <c r="X93">
        <v>44.002307512367494</v>
      </c>
      <c r="Y93">
        <v>0</v>
      </c>
      <c r="Z93">
        <v>6.0321175199999999</v>
      </c>
      <c r="AA93">
        <v>13.088087999999999</v>
      </c>
      <c r="AB93">
        <v>12.759689279999998</v>
      </c>
      <c r="AC93">
        <v>9.3762988799999984</v>
      </c>
      <c r="AD93">
        <v>11.834257760000002</v>
      </c>
      <c r="AE93">
        <v>15.1671353808</v>
      </c>
      <c r="AF93">
        <v>9.1959999999999997</v>
      </c>
      <c r="AG93">
        <v>11.894145119999999</v>
      </c>
      <c r="AH93">
        <v>47.459643660000005</v>
      </c>
      <c r="AI93">
        <v>5.8583459999999992</v>
      </c>
      <c r="AJ93">
        <v>0</v>
      </c>
      <c r="AK93">
        <v>15.727719999999998</v>
      </c>
      <c r="AL93">
        <v>0</v>
      </c>
      <c r="AM93">
        <v>4.849083299047618</v>
      </c>
      <c r="AN93">
        <v>0.68867999999999996</v>
      </c>
      <c r="AO93">
        <v>5.8629480000000003</v>
      </c>
      <c r="AP93">
        <v>3.3405918000000003</v>
      </c>
      <c r="AQ93">
        <v>13.453679999999997</v>
      </c>
      <c r="AR93">
        <v>14.903116799999998</v>
      </c>
      <c r="AS93">
        <v>9.7861171044000024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25.387020053984973</v>
      </c>
      <c r="BB93">
        <f t="shared" si="1"/>
        <v>753.35593392757903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4.0343999999999998</v>
      </c>
      <c r="K94">
        <v>2.9460948920863306</v>
      </c>
      <c r="L94">
        <v>300.00167314517489</v>
      </c>
      <c r="M94">
        <v>26.378846153846158</v>
      </c>
      <c r="N94">
        <v>36.245952214248213</v>
      </c>
      <c r="O94">
        <v>0</v>
      </c>
      <c r="P94">
        <v>42.111500225937647</v>
      </c>
      <c r="Q94">
        <v>6.6907772511848345</v>
      </c>
      <c r="R94">
        <v>13.010515821550463</v>
      </c>
      <c r="S94">
        <v>8.1041278495887177</v>
      </c>
      <c r="T94">
        <v>0</v>
      </c>
      <c r="U94">
        <v>64.242478957371716</v>
      </c>
      <c r="V94">
        <v>6.0015060851926965</v>
      </c>
      <c r="W94">
        <v>13.695115268767378</v>
      </c>
      <c r="X94">
        <v>44.002307512367494</v>
      </c>
      <c r="Y94">
        <v>0</v>
      </c>
      <c r="Z94">
        <v>6.0321175199999999</v>
      </c>
      <c r="AA94">
        <v>13.088087999999999</v>
      </c>
      <c r="AB94">
        <v>12.759689279999998</v>
      </c>
      <c r="AC94">
        <v>9.3762988799999984</v>
      </c>
      <c r="AD94">
        <v>11.834257760000002</v>
      </c>
      <c r="AE94">
        <v>15.1671353808</v>
      </c>
      <c r="AF94">
        <v>9.1959999999999997</v>
      </c>
      <c r="AG94">
        <v>11.894145119999999</v>
      </c>
      <c r="AH94">
        <v>47.459643660000005</v>
      </c>
      <c r="AI94">
        <v>5.8583459999999992</v>
      </c>
      <c r="AJ94">
        <v>0</v>
      </c>
      <c r="AK94">
        <v>15.727719999999998</v>
      </c>
      <c r="AL94">
        <v>0</v>
      </c>
      <c r="AM94">
        <v>4.849083299047618</v>
      </c>
      <c r="AN94">
        <v>0.68867999999999996</v>
      </c>
      <c r="AO94">
        <v>5.8629480000000003</v>
      </c>
      <c r="AP94">
        <v>2.7117745200000005</v>
      </c>
      <c r="AQ94">
        <v>13.453679999999997</v>
      </c>
      <c r="AR94">
        <v>14.903116799999998</v>
      </c>
      <c r="AS94">
        <v>9.7861171044000024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25.366520598384977</v>
      </c>
      <c r="BB94">
        <f t="shared" si="1"/>
        <v>752.74761610317898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4.0343999999999998</v>
      </c>
      <c r="K95">
        <v>2.9460948920863306</v>
      </c>
      <c r="L95">
        <v>300.00167314517489</v>
      </c>
      <c r="M95">
        <v>26.378846153846158</v>
      </c>
      <c r="N95">
        <v>36.245952214248213</v>
      </c>
      <c r="O95">
        <v>0</v>
      </c>
      <c r="P95">
        <v>42.111500225937647</v>
      </c>
      <c r="Q95">
        <v>6.6907772511848345</v>
      </c>
      <c r="R95">
        <v>13.010515821550463</v>
      </c>
      <c r="S95">
        <v>8.1041278495887177</v>
      </c>
      <c r="T95">
        <v>0</v>
      </c>
      <c r="U95">
        <v>64.242478957371716</v>
      </c>
      <c r="V95">
        <v>6.0015060851926965</v>
      </c>
      <c r="W95">
        <v>13.695115268767378</v>
      </c>
      <c r="X95">
        <v>44.002307512367494</v>
      </c>
      <c r="Y95">
        <v>0</v>
      </c>
      <c r="Z95">
        <v>4.0214116799999999</v>
      </c>
      <c r="AA95">
        <v>13.088087999999999</v>
      </c>
      <c r="AB95">
        <v>12.121704816000001</v>
      </c>
      <c r="AC95">
        <v>8.9164694943999994</v>
      </c>
      <c r="AD95">
        <v>11.22633356</v>
      </c>
      <c r="AE95">
        <v>15.1671353808</v>
      </c>
      <c r="AF95">
        <v>8.1674999999999986</v>
      </c>
      <c r="AG95">
        <v>11.894145119999999</v>
      </c>
      <c r="AH95">
        <v>46.922145399999991</v>
      </c>
      <c r="AI95">
        <v>5.8583459999999992</v>
      </c>
      <c r="AJ95">
        <v>0</v>
      </c>
      <c r="AK95">
        <v>15.727719999999998</v>
      </c>
      <c r="AL95">
        <v>0</v>
      </c>
      <c r="AM95">
        <v>4.849083299047618</v>
      </c>
      <c r="AN95">
        <v>0.68867999999999996</v>
      </c>
      <c r="AO95">
        <v>5.8629480000000003</v>
      </c>
      <c r="AP95">
        <v>2.7117745200000005</v>
      </c>
      <c r="AQ95">
        <v>13.453679999999997</v>
      </c>
      <c r="AR95">
        <v>14.903116799999998</v>
      </c>
      <c r="AS95">
        <v>9.7861171044000024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25.194313063215784</v>
      </c>
      <c r="BB95">
        <f t="shared" si="1"/>
        <v>747.63738148874813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4.0343999999999998</v>
      </c>
      <c r="K96">
        <v>2.9460948920863306</v>
      </c>
      <c r="L96">
        <v>300.00167314517489</v>
      </c>
      <c r="M96">
        <v>26.378846153846158</v>
      </c>
      <c r="N96">
        <v>36.245952214248213</v>
      </c>
      <c r="O96">
        <v>0</v>
      </c>
      <c r="P96">
        <v>42.111500225937647</v>
      </c>
      <c r="Q96">
        <v>6.6907772511848345</v>
      </c>
      <c r="R96">
        <v>13.010515821550463</v>
      </c>
      <c r="S96">
        <v>8.1041278495887177</v>
      </c>
      <c r="T96">
        <v>0</v>
      </c>
      <c r="U96">
        <v>64.242478957371716</v>
      </c>
      <c r="V96">
        <v>6.0015060851926965</v>
      </c>
      <c r="W96">
        <v>13.695115268767378</v>
      </c>
      <c r="X96">
        <v>44.002307512367494</v>
      </c>
      <c r="Y96">
        <v>0</v>
      </c>
      <c r="Z96">
        <v>4.0214116799999999</v>
      </c>
      <c r="AA96">
        <v>13.088087999999999</v>
      </c>
      <c r="AB96">
        <v>12.121704816000001</v>
      </c>
      <c r="AC96">
        <v>8.9164694943999994</v>
      </c>
      <c r="AD96">
        <v>11.22633356</v>
      </c>
      <c r="AE96">
        <v>15.1671353808</v>
      </c>
      <c r="AF96">
        <v>8.1674999999999986</v>
      </c>
      <c r="AG96">
        <v>11.894145119999999</v>
      </c>
      <c r="AH96">
        <v>46.922145399999991</v>
      </c>
      <c r="AI96">
        <v>5.8583459999999992</v>
      </c>
      <c r="AJ96">
        <v>0</v>
      </c>
      <c r="AK96">
        <v>15.727719999999998</v>
      </c>
      <c r="AL96">
        <v>0</v>
      </c>
      <c r="AM96">
        <v>4.849083299047618</v>
      </c>
      <c r="AN96">
        <v>0.68867999999999996</v>
      </c>
      <c r="AO96">
        <v>5.8629480000000003</v>
      </c>
      <c r="AP96">
        <v>2.7117745200000005</v>
      </c>
      <c r="AQ96">
        <v>13.453679999999997</v>
      </c>
      <c r="AR96">
        <v>14.903116799999998</v>
      </c>
      <c r="AS96">
        <v>9.7861171044000024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25.194313063215784</v>
      </c>
      <c r="BB96">
        <f t="shared" si="1"/>
        <v>747.63738148874813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4.0343999999999998</v>
      </c>
      <c r="K97">
        <v>2.9460948920863306</v>
      </c>
      <c r="L97">
        <v>300.00167314517489</v>
      </c>
      <c r="M97">
        <v>26.378846153846158</v>
      </c>
      <c r="N97">
        <v>36.245952214248213</v>
      </c>
      <c r="O97">
        <v>0</v>
      </c>
      <c r="P97">
        <v>42.111500225937647</v>
      </c>
      <c r="Q97">
        <v>6.6907772511848345</v>
      </c>
      <c r="R97">
        <v>13.010515821550463</v>
      </c>
      <c r="S97">
        <v>8.1041278495887177</v>
      </c>
      <c r="T97">
        <v>0</v>
      </c>
      <c r="U97">
        <v>64.242478957371716</v>
      </c>
      <c r="V97">
        <v>6.0015060851926965</v>
      </c>
      <c r="W97">
        <v>13.695115268767378</v>
      </c>
      <c r="X97">
        <v>44.002307512367494</v>
      </c>
      <c r="Y97">
        <v>0</v>
      </c>
      <c r="Z97">
        <v>4.0214116799999999</v>
      </c>
      <c r="AA97">
        <v>13.088087999999999</v>
      </c>
      <c r="AB97">
        <v>12.121704816000001</v>
      </c>
      <c r="AC97">
        <v>8.9164694943999994</v>
      </c>
      <c r="AD97">
        <v>11.22633356</v>
      </c>
      <c r="AE97">
        <v>15.1671353808</v>
      </c>
      <c r="AF97">
        <v>8.1674999999999986</v>
      </c>
      <c r="AG97">
        <v>11.894145119999999</v>
      </c>
      <c r="AH97">
        <v>46.922145399999991</v>
      </c>
      <c r="AI97">
        <v>5.8583459999999992</v>
      </c>
      <c r="AJ97">
        <v>0</v>
      </c>
      <c r="AK97">
        <v>15.727719999999998</v>
      </c>
      <c r="AL97">
        <v>0</v>
      </c>
      <c r="AM97">
        <v>4.849083299047618</v>
      </c>
      <c r="AN97">
        <v>0.68867999999999996</v>
      </c>
      <c r="AO97">
        <v>5.9531472000000001</v>
      </c>
      <c r="AP97">
        <v>1.3362367200000003</v>
      </c>
      <c r="AQ97">
        <v>13.453679999999997</v>
      </c>
      <c r="AR97">
        <v>14.903116799999998</v>
      </c>
      <c r="AS97">
        <v>9.7861171044000024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25.15241093281578</v>
      </c>
      <c r="BB97">
        <f t="shared" si="1"/>
        <v>746.39394501914819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4.0343999999999998</v>
      </c>
      <c r="K98">
        <v>2.9460948920863306</v>
      </c>
      <c r="L98">
        <v>300.00167314517489</v>
      </c>
      <c r="M98">
        <v>26.378846153846158</v>
      </c>
      <c r="N98">
        <v>36.245952214248213</v>
      </c>
      <c r="O98">
        <v>0</v>
      </c>
      <c r="P98">
        <v>42.111500225937647</v>
      </c>
      <c r="Q98">
        <v>6.6907772511848345</v>
      </c>
      <c r="R98">
        <v>13.010515821550463</v>
      </c>
      <c r="S98">
        <v>8.1041278495887177</v>
      </c>
      <c r="T98">
        <v>0</v>
      </c>
      <c r="U98">
        <v>64.242478957371716</v>
      </c>
      <c r="V98">
        <v>6.0015060851926965</v>
      </c>
      <c r="W98">
        <v>13.695115268767378</v>
      </c>
      <c r="X98">
        <v>44.002307512367494</v>
      </c>
      <c r="Y98">
        <v>0</v>
      </c>
      <c r="Z98">
        <v>4.0214116799999999</v>
      </c>
      <c r="AA98">
        <v>13.088087999999999</v>
      </c>
      <c r="AB98">
        <v>12.121704816000001</v>
      </c>
      <c r="AC98">
        <v>8.9164694943999994</v>
      </c>
      <c r="AD98">
        <v>11.22633356</v>
      </c>
      <c r="AE98">
        <v>15.1671353808</v>
      </c>
      <c r="AF98">
        <v>5.5054999999999996</v>
      </c>
      <c r="AG98">
        <v>11.894145119999999</v>
      </c>
      <c r="AH98">
        <v>46.922145399999991</v>
      </c>
      <c r="AI98">
        <v>5.8583459999999992</v>
      </c>
      <c r="AJ98">
        <v>0</v>
      </c>
      <c r="AK98">
        <v>15.727719999999998</v>
      </c>
      <c r="AL98">
        <v>0</v>
      </c>
      <c r="AM98">
        <v>4.849083299047618</v>
      </c>
      <c r="AN98">
        <v>0.68867999999999996</v>
      </c>
      <c r="AO98">
        <v>5.9531472000000001</v>
      </c>
      <c r="AP98">
        <v>1.3362367200000003</v>
      </c>
      <c r="AQ98">
        <v>13.453679999999997</v>
      </c>
      <c r="AR98">
        <v>14.903116799999998</v>
      </c>
      <c r="AS98">
        <v>9.7861171044000024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25.065629941436473</v>
      </c>
      <c r="BB98">
        <f t="shared" si="1"/>
        <v>743.81872601052748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9.6231542201356379E-2</v>
      </c>
      <c r="K99">
        <f t="shared" si="2"/>
        <v>4.2182727061655392E-2</v>
      </c>
      <c r="L99">
        <f t="shared" si="2"/>
        <v>5.837203099557092</v>
      </c>
      <c r="M99">
        <f t="shared" si="2"/>
        <v>0.62329021482941593</v>
      </c>
      <c r="N99">
        <f t="shared" si="2"/>
        <v>0.86990234536527278</v>
      </c>
      <c r="O99">
        <f t="shared" si="2"/>
        <v>0</v>
      </c>
      <c r="P99">
        <f t="shared" si="2"/>
        <v>1.0106862450747285</v>
      </c>
      <c r="Q99">
        <f t="shared" si="2"/>
        <v>0.10340836144058337</v>
      </c>
      <c r="R99">
        <f t="shared" si="2"/>
        <v>0.20015155518803804</v>
      </c>
      <c r="S99">
        <f t="shared" si="2"/>
        <v>0.12460282884381219</v>
      </c>
      <c r="T99">
        <f t="shared" si="2"/>
        <v>0</v>
      </c>
      <c r="U99">
        <f t="shared" si="2"/>
        <v>1.4615809120722028</v>
      </c>
      <c r="V99">
        <f t="shared" si="2"/>
        <v>9.4064238130245503E-2</v>
      </c>
      <c r="W99">
        <f t="shared" si="2"/>
        <v>0.22239502662829697</v>
      </c>
      <c r="X99">
        <f t="shared" si="2"/>
        <v>0.71534940646626466</v>
      </c>
      <c r="Y99">
        <f t="shared" si="2"/>
        <v>0</v>
      </c>
      <c r="Z99">
        <f t="shared" si="2"/>
        <v>8.4966495900000133E-2</v>
      </c>
      <c r="AA99">
        <f t="shared" si="2"/>
        <v>0.31411411199999945</v>
      </c>
      <c r="AB99">
        <f t="shared" si="2"/>
        <v>0.29283486897599992</v>
      </c>
      <c r="AC99">
        <f t="shared" si="2"/>
        <v>0.21537475602239997</v>
      </c>
      <c r="AD99">
        <f t="shared" si="2"/>
        <v>0.27125577804000051</v>
      </c>
      <c r="AE99">
        <f t="shared" si="2"/>
        <v>0.36146607376879936</v>
      </c>
      <c r="AF99">
        <f t="shared" si="2"/>
        <v>8.4095000000000003E-2</v>
      </c>
      <c r="AG99">
        <f t="shared" si="2"/>
        <v>0.28545948287999984</v>
      </c>
      <c r="AH99">
        <f t="shared" si="2"/>
        <v>1.1277439843799997</v>
      </c>
      <c r="AI99">
        <f t="shared" si="2"/>
        <v>0.16637702639999979</v>
      </c>
      <c r="AJ99">
        <f t="shared" si="2"/>
        <v>0</v>
      </c>
      <c r="AK99">
        <f t="shared" si="2"/>
        <v>0.3774652800000004</v>
      </c>
      <c r="AL99">
        <f t="shared" si="2"/>
        <v>0</v>
      </c>
      <c r="AM99">
        <f t="shared" si="2"/>
        <v>6.1349124597857067E-2</v>
      </c>
      <c r="AN99">
        <f t="shared" si="2"/>
        <v>1.6528319999999989E-2</v>
      </c>
      <c r="AO99">
        <f t="shared" si="2"/>
        <v>0.14909927760000005</v>
      </c>
      <c r="AP99">
        <f t="shared" si="2"/>
        <v>7.7364175980000074E-2</v>
      </c>
      <c r="AQ99">
        <f t="shared" si="2"/>
        <v>0.12158570000000007</v>
      </c>
      <c r="AR99">
        <f t="shared" si="2"/>
        <v>0.36224735039999989</v>
      </c>
      <c r="AS99">
        <f t="shared" si="2"/>
        <v>0.23522338911239965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0.52178251909625506</v>
      </c>
      <c r="BB99">
        <f t="shared" si="1"/>
        <v>15.483816179820167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66.27000000000001</v>
      </c>
      <c r="BA3">
        <v>2.160000000000025</v>
      </c>
      <c r="BB3">
        <f>SUM(B3:AZ3)-BA3</f>
        <v>64.109999999999985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66.27000000000001</v>
      </c>
      <c r="BA4">
        <v>2.160000000000025</v>
      </c>
      <c r="BB4">
        <f t="shared" ref="BB4:BB67" si="0">SUM(B4:AZ4)-BA4</f>
        <v>64.109999999999985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66.27000000000001</v>
      </c>
      <c r="BA5">
        <v>2.160000000000025</v>
      </c>
      <c r="BB5">
        <f t="shared" si="0"/>
        <v>64.109999999999985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66.27000000000001</v>
      </c>
      <c r="BA6">
        <v>2.160000000000025</v>
      </c>
      <c r="BB6">
        <f t="shared" si="0"/>
        <v>64.109999999999985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66.27000000000001</v>
      </c>
      <c r="BA7">
        <v>2.160000000000025</v>
      </c>
      <c r="BB7">
        <f t="shared" si="0"/>
        <v>64.109999999999985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66.27000000000001</v>
      </c>
      <c r="BA8">
        <v>2.160000000000025</v>
      </c>
      <c r="BB8">
        <f t="shared" si="0"/>
        <v>64.109999999999985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66.27000000000001</v>
      </c>
      <c r="BA9">
        <v>2.160000000000025</v>
      </c>
      <c r="BB9">
        <f t="shared" si="0"/>
        <v>64.109999999999985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66.27000000000001</v>
      </c>
      <c r="BA10">
        <v>2.160000000000025</v>
      </c>
      <c r="BB10">
        <f t="shared" si="0"/>
        <v>64.109999999999985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66.42</v>
      </c>
      <c r="BA11">
        <v>2.1500000000000057</v>
      </c>
      <c r="BB11">
        <f t="shared" si="0"/>
        <v>64.27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66.42</v>
      </c>
      <c r="BA12">
        <v>2.1500000000000057</v>
      </c>
      <c r="BB12">
        <f t="shared" si="0"/>
        <v>64.27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66.42</v>
      </c>
      <c r="BA13">
        <v>2.1500000000000057</v>
      </c>
      <c r="BB13">
        <f t="shared" si="0"/>
        <v>64.27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66.42</v>
      </c>
      <c r="BA14">
        <v>2.1500000000000057</v>
      </c>
      <c r="BB14">
        <f t="shared" si="0"/>
        <v>64.27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66.42</v>
      </c>
      <c r="BA15">
        <v>2.1500000000000057</v>
      </c>
      <c r="BB15">
        <f t="shared" si="0"/>
        <v>64.27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66.42</v>
      </c>
      <c r="BA16">
        <v>2.1500000000000057</v>
      </c>
      <c r="BB16">
        <f t="shared" si="0"/>
        <v>64.27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62.69</v>
      </c>
      <c r="BA17">
        <v>2.0300000000000082</v>
      </c>
      <c r="BB17">
        <f t="shared" si="0"/>
        <v>60.659999999999989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62.69</v>
      </c>
      <c r="BA18">
        <v>2.0300000000000082</v>
      </c>
      <c r="BB18">
        <f t="shared" si="0"/>
        <v>60.659999999999989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62.69</v>
      </c>
      <c r="BA19">
        <v>2.0300000000000082</v>
      </c>
      <c r="BB19">
        <f t="shared" si="0"/>
        <v>60.659999999999989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62.69</v>
      </c>
      <c r="BA20">
        <v>2.0300000000000082</v>
      </c>
      <c r="BB20">
        <f t="shared" si="0"/>
        <v>60.659999999999989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62.69</v>
      </c>
      <c r="BA21">
        <v>2.0300000000000082</v>
      </c>
      <c r="BB21">
        <f t="shared" si="0"/>
        <v>60.659999999999989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62.69</v>
      </c>
      <c r="BA22">
        <v>2.0300000000000082</v>
      </c>
      <c r="BB22">
        <f t="shared" si="0"/>
        <v>60.659999999999989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62.69</v>
      </c>
      <c r="BA23">
        <v>2.0300000000000082</v>
      </c>
      <c r="BB23">
        <f t="shared" si="0"/>
        <v>60.659999999999989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62.69</v>
      </c>
      <c r="BA24">
        <v>2.0300000000000082</v>
      </c>
      <c r="BB24">
        <f t="shared" si="0"/>
        <v>60.659999999999989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62.69</v>
      </c>
      <c r="BA25">
        <v>2.0300000000000082</v>
      </c>
      <c r="BB25">
        <f t="shared" si="0"/>
        <v>60.659999999999989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62.8</v>
      </c>
      <c r="BA26">
        <v>2.0300000000000082</v>
      </c>
      <c r="BB26">
        <f t="shared" si="0"/>
        <v>60.769999999999989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62.560000000000009</v>
      </c>
      <c r="BA27">
        <v>2.0300000000000153</v>
      </c>
      <c r="BB27">
        <f t="shared" si="0"/>
        <v>60.529999999999994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62.560000000000009</v>
      </c>
      <c r="BA28">
        <v>2.0300000000000153</v>
      </c>
      <c r="BB28">
        <f t="shared" si="0"/>
        <v>60.529999999999994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62.560000000000009</v>
      </c>
      <c r="BA29">
        <v>2.0300000000000153</v>
      </c>
      <c r="BB29">
        <f t="shared" si="0"/>
        <v>60.529999999999994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62.560000000000009</v>
      </c>
      <c r="BA30">
        <v>2.0300000000000153</v>
      </c>
      <c r="BB30">
        <f t="shared" si="0"/>
        <v>60.529999999999994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63.150000000000013</v>
      </c>
      <c r="BA31">
        <v>2.0600000000000094</v>
      </c>
      <c r="BB31">
        <f t="shared" si="0"/>
        <v>61.09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63.550000000000011</v>
      </c>
      <c r="BA32">
        <v>2.0700000000000145</v>
      </c>
      <c r="BB32">
        <f t="shared" si="0"/>
        <v>61.48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64.2</v>
      </c>
      <c r="BA33">
        <v>2.0800000000000054</v>
      </c>
      <c r="BB33">
        <f t="shared" si="0"/>
        <v>62.12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65.010000000000019</v>
      </c>
      <c r="BA34">
        <v>2.1100000000000279</v>
      </c>
      <c r="BB34">
        <f t="shared" si="0"/>
        <v>62.899999999999991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65.820000000000007</v>
      </c>
      <c r="BA35">
        <v>2.1400000000000148</v>
      </c>
      <c r="BB35">
        <f t="shared" si="0"/>
        <v>63.679999999999993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66.160000000000011</v>
      </c>
      <c r="BA36">
        <v>2.1500000000000199</v>
      </c>
      <c r="BB36">
        <f t="shared" si="0"/>
        <v>64.009999999999991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67.190000000000012</v>
      </c>
      <c r="BA37">
        <v>2.180000000000021</v>
      </c>
      <c r="BB37">
        <f t="shared" si="0"/>
        <v>65.009999999999991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67.190000000000012</v>
      </c>
      <c r="BA38">
        <v>2.180000000000021</v>
      </c>
      <c r="BB38">
        <f t="shared" si="0"/>
        <v>65.009999999999991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67.190000000000012</v>
      </c>
      <c r="BA39">
        <v>2.180000000000021</v>
      </c>
      <c r="BB39">
        <f t="shared" si="0"/>
        <v>65.009999999999991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67.40000000000002</v>
      </c>
      <c r="BA40">
        <v>2.1900000000000261</v>
      </c>
      <c r="BB40">
        <f t="shared" si="0"/>
        <v>65.209999999999994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67.40000000000002</v>
      </c>
      <c r="BA41">
        <v>2.1900000000000261</v>
      </c>
      <c r="BB41">
        <f t="shared" si="0"/>
        <v>65.209999999999994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67.470000000000027</v>
      </c>
      <c r="BA42">
        <v>2.2000000000000313</v>
      </c>
      <c r="BB42">
        <f t="shared" si="0"/>
        <v>65.27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67.260000000000019</v>
      </c>
      <c r="BA43">
        <v>2.1900000000000261</v>
      </c>
      <c r="BB43">
        <f t="shared" si="0"/>
        <v>65.069999999999993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67.390000000000015</v>
      </c>
      <c r="BA44">
        <v>2.1900000000000261</v>
      </c>
      <c r="BB44">
        <f t="shared" si="0"/>
        <v>65.199999999999989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67.400000000000006</v>
      </c>
      <c r="BA45">
        <v>2.1900000000000119</v>
      </c>
      <c r="BB45">
        <f t="shared" si="0"/>
        <v>65.209999999999994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67.400000000000006</v>
      </c>
      <c r="BA46">
        <v>2.1900000000000119</v>
      </c>
      <c r="BB46">
        <f t="shared" si="0"/>
        <v>65.209999999999994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62.550000000000004</v>
      </c>
      <c r="BA47">
        <v>2.0300000000000011</v>
      </c>
      <c r="BB47">
        <f t="shared" si="0"/>
        <v>60.52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62.550000000000004</v>
      </c>
      <c r="BA48">
        <v>2.0300000000000011</v>
      </c>
      <c r="BB48">
        <f t="shared" si="0"/>
        <v>60.52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62.550000000000004</v>
      </c>
      <c r="BA49">
        <v>2.0300000000000011</v>
      </c>
      <c r="BB49">
        <f t="shared" si="0"/>
        <v>60.52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62.550000000000004</v>
      </c>
      <c r="BA50">
        <v>2.0300000000000011</v>
      </c>
      <c r="BB50">
        <f t="shared" si="0"/>
        <v>60.52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62.550000000000004</v>
      </c>
      <c r="BA51">
        <v>2.0300000000000011</v>
      </c>
      <c r="BB51">
        <f t="shared" si="0"/>
        <v>60.52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62.550000000000004</v>
      </c>
      <c r="BA52">
        <v>2.0300000000000011</v>
      </c>
      <c r="BB52">
        <f t="shared" si="0"/>
        <v>60.52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62.540000000000006</v>
      </c>
      <c r="BA53">
        <v>2.0300000000000153</v>
      </c>
      <c r="BB53">
        <f t="shared" si="0"/>
        <v>60.509999999999991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62.390000000000008</v>
      </c>
      <c r="BA54">
        <v>2.0300000000000153</v>
      </c>
      <c r="BB54">
        <f t="shared" si="0"/>
        <v>60.359999999999992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62.390000000000008</v>
      </c>
      <c r="BA55">
        <v>2.0300000000000153</v>
      </c>
      <c r="BB55">
        <f t="shared" si="0"/>
        <v>60.359999999999992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62.390000000000008</v>
      </c>
      <c r="BA56">
        <v>2.0300000000000153</v>
      </c>
      <c r="BB56">
        <f t="shared" si="0"/>
        <v>60.359999999999992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62.400000000000006</v>
      </c>
      <c r="BA57">
        <v>2.0300000000000082</v>
      </c>
      <c r="BB57">
        <f t="shared" si="0"/>
        <v>60.37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62.400000000000006</v>
      </c>
      <c r="BA58">
        <v>2.0300000000000082</v>
      </c>
      <c r="BB58">
        <f t="shared" si="0"/>
        <v>60.37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62.400000000000006</v>
      </c>
      <c r="BA59">
        <v>2.0300000000000082</v>
      </c>
      <c r="BB59">
        <f t="shared" si="0"/>
        <v>60.37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62.400000000000006</v>
      </c>
      <c r="BA60">
        <v>2.0300000000000082</v>
      </c>
      <c r="BB60">
        <f t="shared" si="0"/>
        <v>60.37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62.400000000000006</v>
      </c>
      <c r="BA61">
        <v>2.0300000000000082</v>
      </c>
      <c r="BB61">
        <f t="shared" si="0"/>
        <v>60.37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62.300000000000004</v>
      </c>
      <c r="BA62">
        <v>2.0200000000000102</v>
      </c>
      <c r="BB62">
        <f t="shared" si="0"/>
        <v>60.279999999999994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62.300000000000004</v>
      </c>
      <c r="BA63">
        <v>2.0200000000000102</v>
      </c>
      <c r="BB63">
        <f t="shared" si="0"/>
        <v>60.279999999999994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62.300000000000004</v>
      </c>
      <c r="BA64">
        <v>2.0200000000000102</v>
      </c>
      <c r="BB64">
        <f t="shared" si="0"/>
        <v>60.279999999999994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62.300000000000004</v>
      </c>
      <c r="BA65">
        <v>2.0200000000000102</v>
      </c>
      <c r="BB65">
        <f t="shared" si="0"/>
        <v>60.279999999999994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62.300000000000004</v>
      </c>
      <c r="BA66">
        <v>2.0200000000000102</v>
      </c>
      <c r="BB66">
        <f t="shared" si="0"/>
        <v>60.279999999999994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62.290000000000006</v>
      </c>
      <c r="BA67">
        <v>2.0200000000000173</v>
      </c>
      <c r="BB67">
        <f t="shared" si="0"/>
        <v>60.269999999999989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62.290000000000006</v>
      </c>
      <c r="BA68">
        <v>2.0200000000000173</v>
      </c>
      <c r="BB68">
        <f t="shared" ref="BB68:BB99" si="1">SUM(B68:AZ68)-BA68</f>
        <v>60.269999999999989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62.290000000000006</v>
      </c>
      <c r="BA69">
        <v>2.0200000000000173</v>
      </c>
      <c r="BB69">
        <f t="shared" si="1"/>
        <v>60.269999999999989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62.290000000000006</v>
      </c>
      <c r="BA70">
        <v>2.0200000000000173</v>
      </c>
      <c r="BB70">
        <f t="shared" si="1"/>
        <v>60.269999999999989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62.290000000000006</v>
      </c>
      <c r="BA71">
        <v>2.0200000000000173</v>
      </c>
      <c r="BB71">
        <f t="shared" si="1"/>
        <v>60.269999999999989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62.290000000000006</v>
      </c>
      <c r="BA72">
        <v>2.0200000000000173</v>
      </c>
      <c r="BB72">
        <f t="shared" si="1"/>
        <v>60.269999999999989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62.290000000000006</v>
      </c>
      <c r="BA73">
        <v>2.0200000000000173</v>
      </c>
      <c r="BB73">
        <f t="shared" si="1"/>
        <v>60.269999999999989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62.290000000000006</v>
      </c>
      <c r="BA74">
        <v>2.0200000000000173</v>
      </c>
      <c r="BB74">
        <f t="shared" si="1"/>
        <v>60.269999999999989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62.550000000000011</v>
      </c>
      <c r="BA75">
        <v>2.0300000000000225</v>
      </c>
      <c r="BB75">
        <f t="shared" si="1"/>
        <v>60.519999999999989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62.550000000000011</v>
      </c>
      <c r="BA76">
        <v>2.0300000000000225</v>
      </c>
      <c r="BB76">
        <f t="shared" si="1"/>
        <v>60.519999999999989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62.550000000000011</v>
      </c>
      <c r="BA77">
        <v>2.0300000000000225</v>
      </c>
      <c r="BB77">
        <f t="shared" si="1"/>
        <v>60.519999999999989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62.550000000000011</v>
      </c>
      <c r="BA78">
        <v>2.0300000000000225</v>
      </c>
      <c r="BB78">
        <f t="shared" si="1"/>
        <v>60.519999999999989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62.550000000000011</v>
      </c>
      <c r="BA79">
        <v>2.0300000000000225</v>
      </c>
      <c r="BB79">
        <f t="shared" si="1"/>
        <v>60.519999999999989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62.550000000000011</v>
      </c>
      <c r="BA80">
        <v>2.0300000000000225</v>
      </c>
      <c r="BB80">
        <f t="shared" si="1"/>
        <v>60.519999999999989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62.550000000000011</v>
      </c>
      <c r="BA81">
        <v>2.0300000000000225</v>
      </c>
      <c r="BB81">
        <f t="shared" si="1"/>
        <v>60.519999999999989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62.550000000000011</v>
      </c>
      <c r="BA82">
        <v>2.0300000000000225</v>
      </c>
      <c r="BB82">
        <f t="shared" si="1"/>
        <v>60.519999999999989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62.480000000000004</v>
      </c>
      <c r="BA83">
        <v>2.0200000000000102</v>
      </c>
      <c r="BB83">
        <f t="shared" si="1"/>
        <v>60.459999999999994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62.480000000000004</v>
      </c>
      <c r="BA84">
        <v>2.0200000000000102</v>
      </c>
      <c r="BB84">
        <f t="shared" si="1"/>
        <v>60.459999999999994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62.600000000000009</v>
      </c>
      <c r="BA85">
        <v>2.0300000000000296</v>
      </c>
      <c r="BB85">
        <f t="shared" si="1"/>
        <v>60.569999999999979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62.660000000000011</v>
      </c>
      <c r="BA86">
        <v>2.0300000000000225</v>
      </c>
      <c r="BB86">
        <f t="shared" si="1"/>
        <v>60.629999999999988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62.78</v>
      </c>
      <c r="BA87">
        <v>2.0400000000000134</v>
      </c>
      <c r="BB87">
        <f t="shared" si="1"/>
        <v>60.739999999999988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62.78</v>
      </c>
      <c r="BA88">
        <v>2.0400000000000134</v>
      </c>
      <c r="BB88">
        <f t="shared" si="1"/>
        <v>60.739999999999988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62.78</v>
      </c>
      <c r="BA89">
        <v>2.0400000000000134</v>
      </c>
      <c r="BB89">
        <f t="shared" si="1"/>
        <v>60.739999999999988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62.78</v>
      </c>
      <c r="BA90">
        <v>2.0400000000000134</v>
      </c>
      <c r="BB90">
        <f t="shared" si="1"/>
        <v>60.739999999999988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62.650000000000006</v>
      </c>
      <c r="BA91">
        <v>2.0300000000000153</v>
      </c>
      <c r="BB91">
        <f t="shared" si="1"/>
        <v>60.61999999999999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62.650000000000006</v>
      </c>
      <c r="BA92">
        <v>2.0300000000000153</v>
      </c>
      <c r="BB92">
        <f t="shared" si="1"/>
        <v>60.61999999999999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62.650000000000006</v>
      </c>
      <c r="BA93">
        <v>2.0300000000000153</v>
      </c>
      <c r="BB93">
        <f t="shared" si="1"/>
        <v>60.61999999999999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62.550000000000011</v>
      </c>
      <c r="BA94">
        <v>2.0300000000000225</v>
      </c>
      <c r="BB94">
        <f t="shared" si="1"/>
        <v>60.519999999999989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62.550000000000011</v>
      </c>
      <c r="BA95">
        <v>2.0300000000000225</v>
      </c>
      <c r="BB95">
        <f t="shared" si="1"/>
        <v>60.519999999999989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62.550000000000011</v>
      </c>
      <c r="BA96">
        <v>2.0300000000000225</v>
      </c>
      <c r="BB96">
        <f t="shared" si="1"/>
        <v>60.519999999999989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62.100000000000016</v>
      </c>
      <c r="BA97">
        <v>2.0100000000000122</v>
      </c>
      <c r="BB97">
        <f t="shared" si="1"/>
        <v>60.09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61.600000000000016</v>
      </c>
      <c r="BA98">
        <v>1.9900000000000233</v>
      </c>
      <c r="BB98">
        <f t="shared" si="1"/>
        <v>59.609999999999992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1.5287450000000005</v>
      </c>
      <c r="BA99">
        <f t="shared" si="2"/>
        <v>4.9620000000000372E-2</v>
      </c>
      <c r="BB99">
        <f t="shared" si="1"/>
        <v>1.479125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6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0.36667199999999944</v>
      </c>
      <c r="BB3">
        <f>SUM(B3:AZ3)-BA3</f>
        <v>10.880928000000001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0.36667199999999944</v>
      </c>
      <c r="BB4">
        <f t="shared" ref="BB4:BB67" si="0">SUM(B4:AZ4)-BA4</f>
        <v>10.880928000000001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0.36667199999999944</v>
      </c>
      <c r="BB5">
        <f t="shared" si="0"/>
        <v>10.880928000000001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0.36667199999999944</v>
      </c>
      <c r="BB6">
        <f t="shared" si="0"/>
        <v>10.880928000000001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0.36667199999999944</v>
      </c>
      <c r="BB7">
        <f t="shared" si="0"/>
        <v>10.880928000000001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8.8841260000000002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0.28962300000000063</v>
      </c>
      <c r="BB8">
        <f t="shared" si="0"/>
        <v>8.5945029999999996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0.36667199999999944</v>
      </c>
      <c r="BB9">
        <f t="shared" si="0"/>
        <v>10.880928000000001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0.36667199999999944</v>
      </c>
      <c r="BB10">
        <f t="shared" si="0"/>
        <v>10.880928000000001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0.36667199999999944</v>
      </c>
      <c r="BB11">
        <f t="shared" si="0"/>
        <v>10.880928000000001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0.36667199999999944</v>
      </c>
      <c r="BB12">
        <f t="shared" si="0"/>
        <v>10.880928000000001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0.36667199999999944</v>
      </c>
      <c r="BB13">
        <f t="shared" si="0"/>
        <v>10.880928000000001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0.36667199999999944</v>
      </c>
      <c r="BB14">
        <f t="shared" si="0"/>
        <v>10.880928000000001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0.36667199999999944</v>
      </c>
      <c r="BB15">
        <f t="shared" si="0"/>
        <v>10.880928000000001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0.36667199999999944</v>
      </c>
      <c r="BB16">
        <f t="shared" si="0"/>
        <v>10.880928000000001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0.36667199999999944</v>
      </c>
      <c r="BB17">
        <f t="shared" si="0"/>
        <v>10.880928000000001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0.36667199999999944</v>
      </c>
      <c r="BB18">
        <f t="shared" si="0"/>
        <v>10.880928000000001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0.36667199999999944</v>
      </c>
      <c r="BB19">
        <f t="shared" si="0"/>
        <v>10.880928000000001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0.36667199999999944</v>
      </c>
      <c r="BB20">
        <f t="shared" si="0"/>
        <v>10.880928000000001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0.36667199999999944</v>
      </c>
      <c r="BB21">
        <f t="shared" si="0"/>
        <v>10.880928000000001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0.36667199999999944</v>
      </c>
      <c r="BB22">
        <f t="shared" si="0"/>
        <v>10.880928000000001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0.36667199999999944</v>
      </c>
      <c r="BB23">
        <f t="shared" si="0"/>
        <v>10.880928000000001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0.36667199999999944</v>
      </c>
      <c r="BB24">
        <f t="shared" si="0"/>
        <v>10.880928000000001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0.36667199999999944</v>
      </c>
      <c r="BB25">
        <f t="shared" si="0"/>
        <v>10.880928000000001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0.36667199999999944</v>
      </c>
      <c r="BB26">
        <f t="shared" si="0"/>
        <v>10.880928000000001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0.36667199999999944</v>
      </c>
      <c r="BB27">
        <f t="shared" si="0"/>
        <v>10.880928000000001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0.36667199999999944</v>
      </c>
      <c r="BB28">
        <f t="shared" si="0"/>
        <v>10.880928000000001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0.36667199999999944</v>
      </c>
      <c r="BB29">
        <f t="shared" si="0"/>
        <v>10.880928000000001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0.36667199999999944</v>
      </c>
      <c r="BB30">
        <f t="shared" si="0"/>
        <v>10.880928000000001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0.36667199999999944</v>
      </c>
      <c r="BB31">
        <f t="shared" si="0"/>
        <v>10.880928000000001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0.36667199999999944</v>
      </c>
      <c r="BB32">
        <f t="shared" si="0"/>
        <v>10.880928000000001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0.36667199999999944</v>
      </c>
      <c r="BB33">
        <f t="shared" si="0"/>
        <v>10.880928000000001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0.36667199999999944</v>
      </c>
      <c r="BB34">
        <f t="shared" si="0"/>
        <v>10.880928000000001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0.36667199999999944</v>
      </c>
      <c r="BB35">
        <f t="shared" si="0"/>
        <v>10.880928000000001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0.36667199999999944</v>
      </c>
      <c r="BB36">
        <f t="shared" si="0"/>
        <v>10.880928000000001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0.36667199999999944</v>
      </c>
      <c r="BB37">
        <f t="shared" si="0"/>
        <v>10.880928000000001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0.36667199999999944</v>
      </c>
      <c r="BB38">
        <f t="shared" si="0"/>
        <v>10.880928000000001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0.36667199999999944</v>
      </c>
      <c r="BB39">
        <f t="shared" si="0"/>
        <v>10.880928000000001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0.36667199999999944</v>
      </c>
      <c r="BB40">
        <f t="shared" si="0"/>
        <v>10.880928000000001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0.36667199999999944</v>
      </c>
      <c r="BB41">
        <f t="shared" si="0"/>
        <v>10.880928000000001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0.36667199999999944</v>
      </c>
      <c r="BB42">
        <f t="shared" si="0"/>
        <v>10.880928000000001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0.36667199999999944</v>
      </c>
      <c r="BB43">
        <f t="shared" si="0"/>
        <v>10.880928000000001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0.36667199999999944</v>
      </c>
      <c r="BB44">
        <f t="shared" si="0"/>
        <v>10.880928000000001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0.36667199999999944</v>
      </c>
      <c r="BB45">
        <f t="shared" si="0"/>
        <v>10.880928000000001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0.36667199999999944</v>
      </c>
      <c r="BB46">
        <f t="shared" si="0"/>
        <v>10.880928000000001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0.36667199999999944</v>
      </c>
      <c r="BB47">
        <f t="shared" si="0"/>
        <v>10.880928000000001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0.36667199999999944</v>
      </c>
      <c r="BB48">
        <f t="shared" si="0"/>
        <v>10.880928000000001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0.36667199999999944</v>
      </c>
      <c r="BB49">
        <f t="shared" si="0"/>
        <v>10.880928000000001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0.36667199999999944</v>
      </c>
      <c r="BB50">
        <f t="shared" si="0"/>
        <v>10.880928000000001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0.36667199999999944</v>
      </c>
      <c r="BB51">
        <f t="shared" si="0"/>
        <v>10.880928000000001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0.36667199999999944</v>
      </c>
      <c r="BB52">
        <f t="shared" si="0"/>
        <v>10.880928000000001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0.36667199999999944</v>
      </c>
      <c r="BB53">
        <f t="shared" si="0"/>
        <v>10.880928000000001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0.36667199999999944</v>
      </c>
      <c r="BB54">
        <f t="shared" si="0"/>
        <v>10.880928000000001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0.36667199999999944</v>
      </c>
      <c r="BB55">
        <f t="shared" si="0"/>
        <v>10.880928000000001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0.36667199999999944</v>
      </c>
      <c r="BB56">
        <f t="shared" si="0"/>
        <v>10.880928000000001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0.36667199999999944</v>
      </c>
      <c r="BB57">
        <f t="shared" si="0"/>
        <v>10.880928000000001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0.36667199999999944</v>
      </c>
      <c r="BB58">
        <f t="shared" si="0"/>
        <v>10.880928000000001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0.36667199999999944</v>
      </c>
      <c r="BB59">
        <f t="shared" si="0"/>
        <v>10.880928000000001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0.36667199999999944</v>
      </c>
      <c r="BB60">
        <f t="shared" si="0"/>
        <v>10.880928000000001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0.36667199999999944</v>
      </c>
      <c r="BB61">
        <f t="shared" si="0"/>
        <v>10.880928000000001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0.36667199999999944</v>
      </c>
      <c r="BB62">
        <f t="shared" si="0"/>
        <v>10.880928000000001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0.36667199999999944</v>
      </c>
      <c r="BB63">
        <f t="shared" si="0"/>
        <v>10.880928000000001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0.36667199999999944</v>
      </c>
      <c r="BB64">
        <f t="shared" si="0"/>
        <v>10.880928000000001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0.36667199999999944</v>
      </c>
      <c r="BB65">
        <f t="shared" si="0"/>
        <v>10.880928000000001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0.36667199999999944</v>
      </c>
      <c r="BB66">
        <f t="shared" si="0"/>
        <v>10.880928000000001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0.36667199999999944</v>
      </c>
      <c r="BB67">
        <f t="shared" si="0"/>
        <v>10.880928000000001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0.36667199999999944</v>
      </c>
      <c r="BB68">
        <f t="shared" ref="BB68:BB99" si="1">SUM(B68:AZ68)-BA68</f>
        <v>10.880928000000001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0.36667199999999944</v>
      </c>
      <c r="BB69">
        <f t="shared" si="1"/>
        <v>10.880928000000001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0.36667199999999944</v>
      </c>
      <c r="BB70">
        <f t="shared" si="1"/>
        <v>10.880928000000001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0.36667199999999944</v>
      </c>
      <c r="BB71">
        <f t="shared" si="1"/>
        <v>10.880928000000001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0.36667199999999944</v>
      </c>
      <c r="BB72">
        <f t="shared" si="1"/>
        <v>10.880928000000001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0.36667199999999944</v>
      </c>
      <c r="BB73">
        <f t="shared" si="1"/>
        <v>10.880928000000001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0.36667199999999944</v>
      </c>
      <c r="BB74">
        <f t="shared" si="1"/>
        <v>10.880928000000001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0.36667199999999944</v>
      </c>
      <c r="BB75">
        <f t="shared" si="1"/>
        <v>10.880928000000001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0.36667199999999944</v>
      </c>
      <c r="BB76">
        <f t="shared" si="1"/>
        <v>10.880928000000001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0.36667199999999944</v>
      </c>
      <c r="BB77">
        <f t="shared" si="1"/>
        <v>10.880928000000001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0.36667199999999944</v>
      </c>
      <c r="BB78">
        <f t="shared" si="1"/>
        <v>10.880928000000001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0.36667199999999944</v>
      </c>
      <c r="BB79">
        <f t="shared" si="1"/>
        <v>10.880928000000001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0.36667199999999944</v>
      </c>
      <c r="BB80">
        <f t="shared" si="1"/>
        <v>10.880928000000001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0.36667199999999944</v>
      </c>
      <c r="BB81">
        <f t="shared" si="1"/>
        <v>10.880928000000001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0.36667199999999944</v>
      </c>
      <c r="BB82">
        <f t="shared" si="1"/>
        <v>10.880928000000001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0.36667199999999944</v>
      </c>
      <c r="BB83">
        <f t="shared" si="1"/>
        <v>10.880928000000001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0.36667199999999944</v>
      </c>
      <c r="BB84">
        <f t="shared" si="1"/>
        <v>10.880928000000001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0.36667199999999944</v>
      </c>
      <c r="BB85">
        <f t="shared" si="1"/>
        <v>10.880928000000001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0.36667199999999944</v>
      </c>
      <c r="BB86">
        <f t="shared" si="1"/>
        <v>10.880928000000001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0.36667199999999944</v>
      </c>
      <c r="BB87">
        <f t="shared" si="1"/>
        <v>10.880928000000001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0.36667199999999944</v>
      </c>
      <c r="BB88">
        <f t="shared" si="1"/>
        <v>10.880928000000001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0.36667199999999944</v>
      </c>
      <c r="BB89">
        <f t="shared" si="1"/>
        <v>10.880928000000001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0.36667199999999944</v>
      </c>
      <c r="BB90">
        <f t="shared" si="1"/>
        <v>10.880928000000001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0.36667199999999944</v>
      </c>
      <c r="BB91">
        <f t="shared" si="1"/>
        <v>10.880928000000001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0.36667199999999944</v>
      </c>
      <c r="BB92">
        <f t="shared" si="1"/>
        <v>10.880928000000001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0.36667199999999944</v>
      </c>
      <c r="BB93">
        <f t="shared" si="1"/>
        <v>10.880928000000001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0.36667199999999944</v>
      </c>
      <c r="BB94">
        <f t="shared" si="1"/>
        <v>10.880928000000001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0.36667199999999944</v>
      </c>
      <c r="BB95">
        <f t="shared" si="1"/>
        <v>10.880928000000001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0.36667199999999944</v>
      </c>
      <c r="BB96">
        <f t="shared" si="1"/>
        <v>10.880928000000001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0.36667199999999944</v>
      </c>
      <c r="BB97">
        <f t="shared" si="1"/>
        <v>10.880928000000001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0.36667199999999944</v>
      </c>
      <c r="BB98">
        <f t="shared" si="1"/>
        <v>10.880928000000001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0.26935153150000019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8.7808657500000088E-3</v>
      </c>
      <c r="BB99">
        <f t="shared" si="1"/>
        <v>0.26057066575000015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155.55000000000001</v>
      </c>
      <c r="L3" s="202">
        <v>81.89</v>
      </c>
      <c r="M3" s="202">
        <v>57</v>
      </c>
      <c r="N3" s="202">
        <v>50.18</v>
      </c>
      <c r="O3" s="202">
        <v>70.900000000000006</v>
      </c>
      <c r="P3" s="202">
        <v>26.24</v>
      </c>
      <c r="Q3" s="202">
        <v>9.26</v>
      </c>
      <c r="R3" s="202">
        <v>18.02</v>
      </c>
      <c r="S3" s="202">
        <v>11.21</v>
      </c>
      <c r="T3" s="202">
        <v>0</v>
      </c>
      <c r="U3" s="202">
        <v>48.59</v>
      </c>
      <c r="V3" s="202">
        <v>8.81</v>
      </c>
      <c r="W3" s="202">
        <v>18.95</v>
      </c>
      <c r="X3" s="202">
        <v>62.68</v>
      </c>
      <c r="Y3" s="202">
        <v>0</v>
      </c>
      <c r="Z3" s="202">
        <v>118.25</v>
      </c>
      <c r="AA3" s="202">
        <v>0</v>
      </c>
      <c r="AB3" s="202">
        <v>0</v>
      </c>
      <c r="AC3" s="202">
        <v>7.93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40</v>
      </c>
      <c r="AJ3" s="202">
        <v>0</v>
      </c>
      <c r="AK3" s="202">
        <v>99.62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155.55000000000001</v>
      </c>
      <c r="L4" s="202">
        <v>81.89</v>
      </c>
      <c r="M4" s="202">
        <v>57</v>
      </c>
      <c r="N4" s="202">
        <v>50.18</v>
      </c>
      <c r="O4" s="202">
        <v>70.900000000000006</v>
      </c>
      <c r="P4" s="202">
        <v>26.24</v>
      </c>
      <c r="Q4" s="202">
        <v>9.26</v>
      </c>
      <c r="R4" s="202">
        <v>18.02</v>
      </c>
      <c r="S4" s="202">
        <v>11.21</v>
      </c>
      <c r="T4" s="202">
        <v>0</v>
      </c>
      <c r="U4" s="202">
        <v>48.59</v>
      </c>
      <c r="V4" s="202">
        <v>8.81</v>
      </c>
      <c r="W4" s="202">
        <v>18.95</v>
      </c>
      <c r="X4" s="202">
        <v>62.68</v>
      </c>
      <c r="Y4" s="202">
        <v>0</v>
      </c>
      <c r="Z4" s="202">
        <v>118.25</v>
      </c>
      <c r="AA4" s="202">
        <v>0</v>
      </c>
      <c r="AB4" s="202">
        <v>0</v>
      </c>
      <c r="AC4" s="202">
        <v>7.93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40</v>
      </c>
      <c r="AJ4" s="202">
        <v>0</v>
      </c>
      <c r="AK4" s="202">
        <v>99.62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155.55000000000001</v>
      </c>
      <c r="L5" s="202">
        <v>81.89</v>
      </c>
      <c r="M5" s="202">
        <v>57</v>
      </c>
      <c r="N5" s="202">
        <v>50.18</v>
      </c>
      <c r="O5" s="202">
        <v>70.900000000000006</v>
      </c>
      <c r="P5" s="202">
        <v>26.24</v>
      </c>
      <c r="Q5" s="202">
        <v>9.26</v>
      </c>
      <c r="R5" s="202">
        <v>18.02</v>
      </c>
      <c r="S5" s="202">
        <v>11.21</v>
      </c>
      <c r="T5" s="202">
        <v>0</v>
      </c>
      <c r="U5" s="202">
        <v>49.56</v>
      </c>
      <c r="V5" s="202">
        <v>8.81</v>
      </c>
      <c r="W5" s="202">
        <v>18.95</v>
      </c>
      <c r="X5" s="202">
        <v>62.68</v>
      </c>
      <c r="Y5" s="202">
        <v>0</v>
      </c>
      <c r="Z5" s="202">
        <v>118.25</v>
      </c>
      <c r="AA5" s="202">
        <v>0</v>
      </c>
      <c r="AB5" s="202">
        <v>0</v>
      </c>
      <c r="AC5" s="202">
        <v>7.93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40</v>
      </c>
      <c r="AJ5" s="202">
        <v>0</v>
      </c>
      <c r="AK5" s="202">
        <v>93.97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155.55000000000001</v>
      </c>
      <c r="L6" s="202">
        <v>81.89</v>
      </c>
      <c r="M6" s="202">
        <v>57</v>
      </c>
      <c r="N6" s="202">
        <v>50.18</v>
      </c>
      <c r="O6" s="202">
        <v>70.900000000000006</v>
      </c>
      <c r="P6" s="202">
        <v>26.24</v>
      </c>
      <c r="Q6" s="202">
        <v>9.26</v>
      </c>
      <c r="R6" s="202">
        <v>18.02</v>
      </c>
      <c r="S6" s="202">
        <v>11.21</v>
      </c>
      <c r="T6" s="202">
        <v>0</v>
      </c>
      <c r="U6" s="202">
        <v>49.56</v>
      </c>
      <c r="V6" s="202">
        <v>8.81</v>
      </c>
      <c r="W6" s="202">
        <v>18.95</v>
      </c>
      <c r="X6" s="202">
        <v>62.68</v>
      </c>
      <c r="Y6" s="202">
        <v>0</v>
      </c>
      <c r="Z6" s="202">
        <v>118.25</v>
      </c>
      <c r="AA6" s="202">
        <v>0</v>
      </c>
      <c r="AB6" s="202">
        <v>0</v>
      </c>
      <c r="AC6" s="202">
        <v>7.93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40</v>
      </c>
      <c r="AJ6" s="202">
        <v>0</v>
      </c>
      <c r="AK6" s="202">
        <v>93.97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119.96</v>
      </c>
      <c r="L7" s="202">
        <v>81.89</v>
      </c>
      <c r="M7" s="202">
        <v>57</v>
      </c>
      <c r="N7" s="202">
        <v>50.18</v>
      </c>
      <c r="O7" s="202">
        <v>70.900000000000006</v>
      </c>
      <c r="P7" s="202">
        <v>26.24</v>
      </c>
      <c r="Q7" s="202">
        <v>9.26</v>
      </c>
      <c r="R7" s="202">
        <v>18.02</v>
      </c>
      <c r="S7" s="202">
        <v>11.21</v>
      </c>
      <c r="T7" s="202">
        <v>0</v>
      </c>
      <c r="U7" s="202">
        <v>49.56</v>
      </c>
      <c r="V7" s="202">
        <v>8.81</v>
      </c>
      <c r="W7" s="202">
        <v>18.95</v>
      </c>
      <c r="X7" s="202">
        <v>62.68</v>
      </c>
      <c r="Y7" s="202">
        <v>0</v>
      </c>
      <c r="Z7" s="202">
        <v>118.25</v>
      </c>
      <c r="AA7" s="202">
        <v>0</v>
      </c>
      <c r="AB7" s="202">
        <v>0</v>
      </c>
      <c r="AC7" s="202">
        <v>7.93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40</v>
      </c>
      <c r="AJ7" s="202">
        <v>0</v>
      </c>
      <c r="AK7" s="202">
        <v>99.62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111.25</v>
      </c>
      <c r="L8" s="202">
        <v>81.89</v>
      </c>
      <c r="M8" s="202">
        <v>57</v>
      </c>
      <c r="N8" s="202">
        <v>50.18</v>
      </c>
      <c r="O8" s="202">
        <v>70.900000000000006</v>
      </c>
      <c r="P8" s="202">
        <v>26.24</v>
      </c>
      <c r="Q8" s="202">
        <v>9.26</v>
      </c>
      <c r="R8" s="202">
        <v>18.02</v>
      </c>
      <c r="S8" s="202">
        <v>11.21</v>
      </c>
      <c r="T8" s="202">
        <v>0</v>
      </c>
      <c r="U8" s="202">
        <v>49.56</v>
      </c>
      <c r="V8" s="202">
        <v>8.81</v>
      </c>
      <c r="W8" s="202">
        <v>18.95</v>
      </c>
      <c r="X8" s="202">
        <v>62.68</v>
      </c>
      <c r="Y8" s="202">
        <v>0</v>
      </c>
      <c r="Z8" s="202">
        <v>118.25</v>
      </c>
      <c r="AA8" s="202">
        <v>0</v>
      </c>
      <c r="AB8" s="202">
        <v>0</v>
      </c>
      <c r="AC8" s="202">
        <v>7.93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40</v>
      </c>
      <c r="AJ8" s="202">
        <v>0</v>
      </c>
      <c r="AK8" s="202">
        <v>99.62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0.54</v>
      </c>
      <c r="K9" s="202">
        <v>87.07</v>
      </c>
      <c r="L9" s="202">
        <v>81.89</v>
      </c>
      <c r="M9" s="202">
        <v>57</v>
      </c>
      <c r="N9" s="202">
        <v>50.18</v>
      </c>
      <c r="O9" s="202">
        <v>70.900000000000006</v>
      </c>
      <c r="P9" s="202">
        <v>26.24</v>
      </c>
      <c r="Q9" s="202">
        <v>9.27</v>
      </c>
      <c r="R9" s="202">
        <v>18.260000000000002</v>
      </c>
      <c r="S9" s="202">
        <v>11.45</v>
      </c>
      <c r="T9" s="202">
        <v>0</v>
      </c>
      <c r="U9" s="202">
        <v>49.56</v>
      </c>
      <c r="V9" s="202">
        <v>8.81</v>
      </c>
      <c r="W9" s="202">
        <v>18.95</v>
      </c>
      <c r="X9" s="202">
        <v>62.68</v>
      </c>
      <c r="Y9" s="202">
        <v>0</v>
      </c>
      <c r="Z9" s="202">
        <v>118.25</v>
      </c>
      <c r="AA9" s="202">
        <v>0</v>
      </c>
      <c r="AB9" s="202">
        <v>0</v>
      </c>
      <c r="AC9" s="202">
        <v>12.92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40</v>
      </c>
      <c r="AJ9" s="202">
        <v>0</v>
      </c>
      <c r="AK9" s="202">
        <v>99.62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0.54</v>
      </c>
      <c r="K10" s="202">
        <v>117.06</v>
      </c>
      <c r="L10" s="202">
        <v>81.89</v>
      </c>
      <c r="M10" s="202">
        <v>57</v>
      </c>
      <c r="N10" s="202">
        <v>50.18</v>
      </c>
      <c r="O10" s="202">
        <v>70.900000000000006</v>
      </c>
      <c r="P10" s="202">
        <v>26.24</v>
      </c>
      <c r="Q10" s="202">
        <v>9.27</v>
      </c>
      <c r="R10" s="202">
        <v>18.010000000000002</v>
      </c>
      <c r="S10" s="202">
        <v>11.21</v>
      </c>
      <c r="T10" s="202">
        <v>0</v>
      </c>
      <c r="U10" s="202">
        <v>49.56</v>
      </c>
      <c r="V10" s="202">
        <v>8.81</v>
      </c>
      <c r="W10" s="202">
        <v>18.95</v>
      </c>
      <c r="X10" s="202">
        <v>62.68</v>
      </c>
      <c r="Y10" s="202">
        <v>0</v>
      </c>
      <c r="Z10" s="202">
        <v>118.25</v>
      </c>
      <c r="AA10" s="202">
        <v>0</v>
      </c>
      <c r="AB10" s="202">
        <v>0</v>
      </c>
      <c r="AC10" s="202">
        <v>12.92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40</v>
      </c>
      <c r="AJ10" s="202">
        <v>0</v>
      </c>
      <c r="AK10" s="202">
        <v>99.62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93.84</v>
      </c>
      <c r="L11" s="202">
        <v>81.89</v>
      </c>
      <c r="M11" s="202">
        <v>57</v>
      </c>
      <c r="N11" s="202">
        <v>50.18</v>
      </c>
      <c r="O11" s="202">
        <v>70.900000000000006</v>
      </c>
      <c r="P11" s="202">
        <v>26.24</v>
      </c>
      <c r="Q11" s="202">
        <v>9.27</v>
      </c>
      <c r="R11" s="202">
        <v>18.010000000000002</v>
      </c>
      <c r="S11" s="202">
        <v>11.21</v>
      </c>
      <c r="T11" s="202">
        <v>0</v>
      </c>
      <c r="U11" s="202">
        <v>49.56</v>
      </c>
      <c r="V11" s="202">
        <v>8.81</v>
      </c>
      <c r="W11" s="202">
        <v>18.95</v>
      </c>
      <c r="X11" s="202">
        <v>62.68</v>
      </c>
      <c r="Y11" s="202">
        <v>0</v>
      </c>
      <c r="Z11" s="202">
        <v>118.25</v>
      </c>
      <c r="AA11" s="202">
        <v>0</v>
      </c>
      <c r="AB11" s="202">
        <v>0</v>
      </c>
      <c r="AC11" s="202">
        <v>12.92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41.02</v>
      </c>
      <c r="AJ11" s="202">
        <v>0</v>
      </c>
      <c r="AK11" s="202">
        <v>99.62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82.23</v>
      </c>
      <c r="L12" s="202">
        <v>81.89</v>
      </c>
      <c r="M12" s="202">
        <v>57</v>
      </c>
      <c r="N12" s="202">
        <v>50.18</v>
      </c>
      <c r="O12" s="202">
        <v>70.900000000000006</v>
      </c>
      <c r="P12" s="202">
        <v>26.24</v>
      </c>
      <c r="Q12" s="202">
        <v>9.27</v>
      </c>
      <c r="R12" s="202">
        <v>18.010000000000002</v>
      </c>
      <c r="S12" s="202">
        <v>11.21</v>
      </c>
      <c r="T12" s="202">
        <v>0</v>
      </c>
      <c r="U12" s="202">
        <v>49.56</v>
      </c>
      <c r="V12" s="202">
        <v>8.81</v>
      </c>
      <c r="W12" s="202">
        <v>18.95</v>
      </c>
      <c r="X12" s="202">
        <v>62.68</v>
      </c>
      <c r="Y12" s="202">
        <v>0</v>
      </c>
      <c r="Z12" s="202">
        <v>118.25</v>
      </c>
      <c r="AA12" s="202">
        <v>0</v>
      </c>
      <c r="AB12" s="202">
        <v>0</v>
      </c>
      <c r="AC12" s="202">
        <v>12.92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41.02</v>
      </c>
      <c r="AJ12" s="202">
        <v>0</v>
      </c>
      <c r="AK12" s="202">
        <v>71.2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82.23</v>
      </c>
      <c r="L13" s="202">
        <v>58.04</v>
      </c>
      <c r="M13" s="202">
        <v>57</v>
      </c>
      <c r="N13" s="202">
        <v>50.18</v>
      </c>
      <c r="O13" s="202">
        <v>70.900000000000006</v>
      </c>
      <c r="P13" s="202">
        <v>26.24</v>
      </c>
      <c r="Q13" s="202">
        <v>9.27</v>
      </c>
      <c r="R13" s="202">
        <v>18.010000000000002</v>
      </c>
      <c r="S13" s="202">
        <v>11.21</v>
      </c>
      <c r="T13" s="202">
        <v>0</v>
      </c>
      <c r="U13" s="202">
        <v>49.56</v>
      </c>
      <c r="V13" s="202">
        <v>8.81</v>
      </c>
      <c r="W13" s="202">
        <v>18.95</v>
      </c>
      <c r="X13" s="202">
        <v>62.68</v>
      </c>
      <c r="Y13" s="202">
        <v>0</v>
      </c>
      <c r="Z13" s="202">
        <v>118.25</v>
      </c>
      <c r="AA13" s="202">
        <v>0</v>
      </c>
      <c r="AB13" s="202">
        <v>0</v>
      </c>
      <c r="AC13" s="202">
        <v>12.92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41.02</v>
      </c>
      <c r="AJ13" s="202">
        <v>0</v>
      </c>
      <c r="AK13" s="202">
        <v>75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82.23</v>
      </c>
      <c r="L14" s="202">
        <v>42.57</v>
      </c>
      <c r="M14" s="202">
        <v>57</v>
      </c>
      <c r="N14" s="202">
        <v>50.18</v>
      </c>
      <c r="O14" s="202">
        <v>70.900000000000006</v>
      </c>
      <c r="P14" s="202">
        <v>26.24</v>
      </c>
      <c r="Q14" s="202">
        <v>9.27</v>
      </c>
      <c r="R14" s="202">
        <v>18.010000000000002</v>
      </c>
      <c r="S14" s="202">
        <v>11.21</v>
      </c>
      <c r="T14" s="202">
        <v>0</v>
      </c>
      <c r="U14" s="202">
        <v>49.56</v>
      </c>
      <c r="V14" s="202">
        <v>0</v>
      </c>
      <c r="W14" s="202">
        <v>18.95</v>
      </c>
      <c r="X14" s="202">
        <v>62.68</v>
      </c>
      <c r="Y14" s="202">
        <v>0</v>
      </c>
      <c r="Z14" s="202">
        <v>118.25</v>
      </c>
      <c r="AA14" s="202">
        <v>0</v>
      </c>
      <c r="AB14" s="202">
        <v>0</v>
      </c>
      <c r="AC14" s="202">
        <v>12.92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41.02</v>
      </c>
      <c r="AJ14" s="202">
        <v>0</v>
      </c>
      <c r="AK14" s="202">
        <v>75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99.64</v>
      </c>
      <c r="L15" s="202">
        <v>81.89</v>
      </c>
      <c r="M15" s="202">
        <v>57</v>
      </c>
      <c r="N15" s="202">
        <v>50.18</v>
      </c>
      <c r="O15" s="202">
        <v>70.900000000000006</v>
      </c>
      <c r="P15" s="202">
        <v>26.24</v>
      </c>
      <c r="Q15" s="202">
        <v>9.27</v>
      </c>
      <c r="R15" s="202">
        <v>18.010000000000002</v>
      </c>
      <c r="S15" s="202">
        <v>11.21</v>
      </c>
      <c r="T15" s="202">
        <v>0</v>
      </c>
      <c r="U15" s="202">
        <v>49.56</v>
      </c>
      <c r="V15" s="202">
        <v>8.8000000000000007</v>
      </c>
      <c r="W15" s="202">
        <v>18.95</v>
      </c>
      <c r="X15" s="202">
        <v>62.68</v>
      </c>
      <c r="Y15" s="202">
        <v>0</v>
      </c>
      <c r="Z15" s="202">
        <v>118.25</v>
      </c>
      <c r="AA15" s="202">
        <v>0</v>
      </c>
      <c r="AB15" s="202">
        <v>0</v>
      </c>
      <c r="AC15" s="202">
        <v>12.27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41.02</v>
      </c>
      <c r="AJ15" s="202">
        <v>0</v>
      </c>
      <c r="AK15" s="202">
        <v>99.62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126.73</v>
      </c>
      <c r="L16" s="202">
        <v>81.89</v>
      </c>
      <c r="M16" s="202">
        <v>57</v>
      </c>
      <c r="N16" s="202">
        <v>50.18</v>
      </c>
      <c r="O16" s="202">
        <v>70.900000000000006</v>
      </c>
      <c r="P16" s="202">
        <v>26.24</v>
      </c>
      <c r="Q16" s="202">
        <v>9.27</v>
      </c>
      <c r="R16" s="202">
        <v>18.010000000000002</v>
      </c>
      <c r="S16" s="202">
        <v>11.21</v>
      </c>
      <c r="T16" s="202">
        <v>0</v>
      </c>
      <c r="U16" s="202">
        <v>49.56</v>
      </c>
      <c r="V16" s="202">
        <v>8.8000000000000007</v>
      </c>
      <c r="W16" s="202">
        <v>18.95</v>
      </c>
      <c r="X16" s="202">
        <v>62.68</v>
      </c>
      <c r="Y16" s="202">
        <v>0</v>
      </c>
      <c r="Z16" s="202">
        <v>118.25</v>
      </c>
      <c r="AA16" s="202">
        <v>0</v>
      </c>
      <c r="AB16" s="202">
        <v>0</v>
      </c>
      <c r="AC16" s="202">
        <v>12.27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41.02</v>
      </c>
      <c r="AJ16" s="202">
        <v>0</v>
      </c>
      <c r="AK16" s="202">
        <v>99.62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113.19</v>
      </c>
      <c r="L17" s="202">
        <v>81.89</v>
      </c>
      <c r="M17" s="202">
        <v>57</v>
      </c>
      <c r="N17" s="202">
        <v>50.18</v>
      </c>
      <c r="O17" s="202">
        <v>70.900000000000006</v>
      </c>
      <c r="P17" s="202">
        <v>26.24</v>
      </c>
      <c r="Q17" s="202">
        <v>9.27</v>
      </c>
      <c r="R17" s="202">
        <v>18.010000000000002</v>
      </c>
      <c r="S17" s="202">
        <v>11.21</v>
      </c>
      <c r="T17" s="202">
        <v>0</v>
      </c>
      <c r="U17" s="202">
        <v>49.56</v>
      </c>
      <c r="V17" s="202">
        <v>8.8000000000000007</v>
      </c>
      <c r="W17" s="202">
        <v>18.95</v>
      </c>
      <c r="X17" s="202">
        <v>62.68</v>
      </c>
      <c r="Y17" s="202">
        <v>0</v>
      </c>
      <c r="Z17" s="202">
        <v>118.25</v>
      </c>
      <c r="AA17" s="202">
        <v>0</v>
      </c>
      <c r="AB17" s="202">
        <v>0</v>
      </c>
      <c r="AC17" s="202">
        <v>12.27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41.02</v>
      </c>
      <c r="AJ17" s="202">
        <v>0</v>
      </c>
      <c r="AK17" s="202">
        <v>99.62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126.73</v>
      </c>
      <c r="L18" s="202">
        <v>81.89</v>
      </c>
      <c r="M18" s="202">
        <v>57</v>
      </c>
      <c r="N18" s="202">
        <v>50.18</v>
      </c>
      <c r="O18" s="202">
        <v>70.900000000000006</v>
      </c>
      <c r="P18" s="202">
        <v>26.24</v>
      </c>
      <c r="Q18" s="202">
        <v>9.27</v>
      </c>
      <c r="R18" s="202">
        <v>18.010000000000002</v>
      </c>
      <c r="S18" s="202">
        <v>11.21</v>
      </c>
      <c r="T18" s="202">
        <v>0</v>
      </c>
      <c r="U18" s="202">
        <v>49.56</v>
      </c>
      <c r="V18" s="202">
        <v>8.8000000000000007</v>
      </c>
      <c r="W18" s="202">
        <v>18.95</v>
      </c>
      <c r="X18" s="202">
        <v>62.68</v>
      </c>
      <c r="Y18" s="202">
        <v>0</v>
      </c>
      <c r="Z18" s="202">
        <v>118.25</v>
      </c>
      <c r="AA18" s="202">
        <v>0</v>
      </c>
      <c r="AB18" s="202">
        <v>0</v>
      </c>
      <c r="AC18" s="202">
        <v>12.27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41.02</v>
      </c>
      <c r="AJ18" s="202">
        <v>0</v>
      </c>
      <c r="AK18" s="202">
        <v>99.62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113.19</v>
      </c>
      <c r="L19" s="202">
        <v>81.89</v>
      </c>
      <c r="M19" s="202">
        <v>57</v>
      </c>
      <c r="N19" s="202">
        <v>50.18</v>
      </c>
      <c r="O19" s="202">
        <v>70.900000000000006</v>
      </c>
      <c r="P19" s="202">
        <v>26.24</v>
      </c>
      <c r="Q19" s="202">
        <v>9.27</v>
      </c>
      <c r="R19" s="202">
        <v>18.010000000000002</v>
      </c>
      <c r="S19" s="202">
        <v>11.21</v>
      </c>
      <c r="T19" s="202">
        <v>0</v>
      </c>
      <c r="U19" s="202">
        <v>49.56</v>
      </c>
      <c r="V19" s="202">
        <v>8.8000000000000007</v>
      </c>
      <c r="W19" s="202">
        <v>18.95</v>
      </c>
      <c r="X19" s="202">
        <v>62.68</v>
      </c>
      <c r="Y19" s="202">
        <v>0</v>
      </c>
      <c r="Z19" s="202">
        <v>118.25</v>
      </c>
      <c r="AA19" s="202">
        <v>0</v>
      </c>
      <c r="AB19" s="202">
        <v>0</v>
      </c>
      <c r="AC19" s="202">
        <v>7.93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41.02</v>
      </c>
      <c r="AJ19" s="202">
        <v>0</v>
      </c>
      <c r="AK19" s="202">
        <v>99.62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90.94</v>
      </c>
      <c r="L20" s="202">
        <v>81.89</v>
      </c>
      <c r="M20" s="202">
        <v>57</v>
      </c>
      <c r="N20" s="202">
        <v>50.18</v>
      </c>
      <c r="O20" s="202">
        <v>70.900000000000006</v>
      </c>
      <c r="P20" s="202">
        <v>26.24</v>
      </c>
      <c r="Q20" s="202">
        <v>9.27</v>
      </c>
      <c r="R20" s="202">
        <v>18.010000000000002</v>
      </c>
      <c r="S20" s="202">
        <v>11.21</v>
      </c>
      <c r="T20" s="202">
        <v>0</v>
      </c>
      <c r="U20" s="202">
        <v>49.56</v>
      </c>
      <c r="V20" s="202">
        <v>8.8000000000000007</v>
      </c>
      <c r="W20" s="202">
        <v>18.95</v>
      </c>
      <c r="X20" s="202">
        <v>62.68</v>
      </c>
      <c r="Y20" s="202">
        <v>0</v>
      </c>
      <c r="Z20" s="202">
        <v>118.25</v>
      </c>
      <c r="AA20" s="202">
        <v>0</v>
      </c>
      <c r="AB20" s="202">
        <v>0</v>
      </c>
      <c r="AC20" s="202">
        <v>12.92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41.02</v>
      </c>
      <c r="AJ20" s="202">
        <v>0</v>
      </c>
      <c r="AK20" s="202">
        <v>99.62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82.23</v>
      </c>
      <c r="L21" s="202">
        <v>81.89</v>
      </c>
      <c r="M21" s="202">
        <v>57</v>
      </c>
      <c r="N21" s="202">
        <v>50.18</v>
      </c>
      <c r="O21" s="202">
        <v>70.900000000000006</v>
      </c>
      <c r="P21" s="202">
        <v>26.24</v>
      </c>
      <c r="Q21" s="202">
        <v>9.27</v>
      </c>
      <c r="R21" s="202">
        <v>18.010000000000002</v>
      </c>
      <c r="S21" s="202">
        <v>11.21</v>
      </c>
      <c r="T21" s="202">
        <v>0</v>
      </c>
      <c r="U21" s="202">
        <v>49.56</v>
      </c>
      <c r="V21" s="202">
        <v>8.8000000000000007</v>
      </c>
      <c r="W21" s="202">
        <v>18.95</v>
      </c>
      <c r="X21" s="202">
        <v>62.68</v>
      </c>
      <c r="Y21" s="202">
        <v>0</v>
      </c>
      <c r="Z21" s="202">
        <v>118.25</v>
      </c>
      <c r="AA21" s="202">
        <v>0</v>
      </c>
      <c r="AB21" s="202">
        <v>0</v>
      </c>
      <c r="AC21" s="202">
        <v>12.92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41.02</v>
      </c>
      <c r="AJ21" s="202">
        <v>0</v>
      </c>
      <c r="AK21" s="202">
        <v>99.62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82.23</v>
      </c>
      <c r="L22" s="202">
        <v>81.89</v>
      </c>
      <c r="M22" s="202">
        <v>57</v>
      </c>
      <c r="N22" s="202">
        <v>50.18</v>
      </c>
      <c r="O22" s="202">
        <v>70.900000000000006</v>
      </c>
      <c r="P22" s="202">
        <v>26.24</v>
      </c>
      <c r="Q22" s="202">
        <v>9.27</v>
      </c>
      <c r="R22" s="202">
        <v>18.010000000000002</v>
      </c>
      <c r="S22" s="202">
        <v>11.21</v>
      </c>
      <c r="T22" s="202">
        <v>0</v>
      </c>
      <c r="U22" s="202">
        <v>49.56</v>
      </c>
      <c r="V22" s="202">
        <v>8.8000000000000007</v>
      </c>
      <c r="W22" s="202">
        <v>18.95</v>
      </c>
      <c r="X22" s="202">
        <v>62.68</v>
      </c>
      <c r="Y22" s="202">
        <v>0</v>
      </c>
      <c r="Z22" s="202">
        <v>118.25</v>
      </c>
      <c r="AA22" s="202">
        <v>0</v>
      </c>
      <c r="AB22" s="202">
        <v>0</v>
      </c>
      <c r="AC22" s="202">
        <v>12.92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41.02</v>
      </c>
      <c r="AJ22" s="202">
        <v>0</v>
      </c>
      <c r="AK22" s="202">
        <v>99.62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82.23</v>
      </c>
      <c r="L23" s="202">
        <v>81.89</v>
      </c>
      <c r="M23" s="202">
        <v>57</v>
      </c>
      <c r="N23" s="202">
        <v>50.18</v>
      </c>
      <c r="O23" s="202">
        <v>70.900000000000006</v>
      </c>
      <c r="P23" s="202">
        <v>26.24</v>
      </c>
      <c r="Q23" s="202">
        <v>9.27</v>
      </c>
      <c r="R23" s="202">
        <v>18.010000000000002</v>
      </c>
      <c r="S23" s="202">
        <v>11.21</v>
      </c>
      <c r="T23" s="202">
        <v>0</v>
      </c>
      <c r="U23" s="202">
        <v>52.78</v>
      </c>
      <c r="V23" s="202">
        <v>8.8000000000000007</v>
      </c>
      <c r="W23" s="202">
        <v>18.95</v>
      </c>
      <c r="X23" s="202">
        <v>62.68</v>
      </c>
      <c r="Y23" s="202">
        <v>0</v>
      </c>
      <c r="Z23" s="202">
        <v>118.25</v>
      </c>
      <c r="AA23" s="202">
        <v>0</v>
      </c>
      <c r="AB23" s="202">
        <v>0</v>
      </c>
      <c r="AC23" s="202">
        <v>12.92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41.02</v>
      </c>
      <c r="AJ23" s="202">
        <v>0</v>
      </c>
      <c r="AK23" s="202">
        <v>99.62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82.23</v>
      </c>
      <c r="L24" s="202">
        <v>81.89</v>
      </c>
      <c r="M24" s="202">
        <v>57</v>
      </c>
      <c r="N24" s="202">
        <v>50.18</v>
      </c>
      <c r="O24" s="202">
        <v>70.900000000000006</v>
      </c>
      <c r="P24" s="202">
        <v>26.24</v>
      </c>
      <c r="Q24" s="202">
        <v>9.26</v>
      </c>
      <c r="R24" s="202">
        <v>18.010000000000002</v>
      </c>
      <c r="S24" s="202">
        <v>11.21</v>
      </c>
      <c r="T24" s="202">
        <v>0</v>
      </c>
      <c r="U24" s="202">
        <v>54.4</v>
      </c>
      <c r="V24" s="202">
        <v>8.8000000000000007</v>
      </c>
      <c r="W24" s="202">
        <v>18.95</v>
      </c>
      <c r="X24" s="202">
        <v>62.68</v>
      </c>
      <c r="Y24" s="202">
        <v>0</v>
      </c>
      <c r="Z24" s="202">
        <v>118.25</v>
      </c>
      <c r="AA24" s="202">
        <v>0</v>
      </c>
      <c r="AB24" s="202">
        <v>0</v>
      </c>
      <c r="AC24" s="202">
        <v>12.92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41.02</v>
      </c>
      <c r="AJ24" s="202">
        <v>0</v>
      </c>
      <c r="AK24" s="202">
        <v>99.62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82.23</v>
      </c>
      <c r="L25" s="202">
        <v>81.89</v>
      </c>
      <c r="M25" s="202">
        <v>57</v>
      </c>
      <c r="N25" s="202">
        <v>50.18</v>
      </c>
      <c r="O25" s="202">
        <v>70.900000000000006</v>
      </c>
      <c r="P25" s="202">
        <v>26.24</v>
      </c>
      <c r="Q25" s="202">
        <v>9.26</v>
      </c>
      <c r="R25" s="202">
        <v>18.010000000000002</v>
      </c>
      <c r="S25" s="202">
        <v>11.21</v>
      </c>
      <c r="T25" s="202">
        <v>0</v>
      </c>
      <c r="U25" s="202">
        <v>55.21</v>
      </c>
      <c r="V25" s="202">
        <v>8.8000000000000007</v>
      </c>
      <c r="W25" s="202">
        <v>18.95</v>
      </c>
      <c r="X25" s="202">
        <v>62.68</v>
      </c>
      <c r="Y25" s="202">
        <v>0</v>
      </c>
      <c r="Z25" s="202">
        <v>118.25</v>
      </c>
      <c r="AA25" s="202">
        <v>0</v>
      </c>
      <c r="AB25" s="202">
        <v>0</v>
      </c>
      <c r="AC25" s="202">
        <v>12.92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41.02</v>
      </c>
      <c r="AJ25" s="202">
        <v>0</v>
      </c>
      <c r="AK25" s="202">
        <v>75.84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82.23</v>
      </c>
      <c r="L26" s="202">
        <v>81.89</v>
      </c>
      <c r="M26" s="202">
        <v>57</v>
      </c>
      <c r="N26" s="202">
        <v>50.18</v>
      </c>
      <c r="O26" s="202">
        <v>70.900000000000006</v>
      </c>
      <c r="P26" s="202">
        <v>26.24</v>
      </c>
      <c r="Q26" s="202">
        <v>9.26</v>
      </c>
      <c r="R26" s="202">
        <v>18.010000000000002</v>
      </c>
      <c r="S26" s="202">
        <v>11.21</v>
      </c>
      <c r="T26" s="202">
        <v>0</v>
      </c>
      <c r="U26" s="202">
        <v>56.5</v>
      </c>
      <c r="V26" s="202">
        <v>8.8000000000000007</v>
      </c>
      <c r="W26" s="202">
        <v>18.95</v>
      </c>
      <c r="X26" s="202">
        <v>62.68</v>
      </c>
      <c r="Y26" s="202">
        <v>0</v>
      </c>
      <c r="Z26" s="202">
        <v>118.25</v>
      </c>
      <c r="AA26" s="202">
        <v>0</v>
      </c>
      <c r="AB26" s="202">
        <v>0</v>
      </c>
      <c r="AC26" s="202">
        <v>12.92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41.02</v>
      </c>
      <c r="AJ26" s="202">
        <v>0</v>
      </c>
      <c r="AK26" s="202">
        <v>83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82.23</v>
      </c>
      <c r="L27" s="202">
        <v>81.89</v>
      </c>
      <c r="M27" s="202">
        <v>57</v>
      </c>
      <c r="N27" s="202">
        <v>50.18</v>
      </c>
      <c r="O27" s="202">
        <v>70.900000000000006</v>
      </c>
      <c r="P27" s="202">
        <v>26.24</v>
      </c>
      <c r="Q27" s="202">
        <v>9.26</v>
      </c>
      <c r="R27" s="202">
        <v>18.010000000000002</v>
      </c>
      <c r="S27" s="202">
        <v>11.21</v>
      </c>
      <c r="T27" s="202">
        <v>0</v>
      </c>
      <c r="U27" s="202">
        <v>48.59</v>
      </c>
      <c r="V27" s="202">
        <v>8.8000000000000007</v>
      </c>
      <c r="W27" s="202">
        <v>18.95</v>
      </c>
      <c r="X27" s="202">
        <v>62.68</v>
      </c>
      <c r="Y27" s="202">
        <v>0</v>
      </c>
      <c r="Z27" s="202">
        <v>118.25</v>
      </c>
      <c r="AA27" s="202">
        <v>0</v>
      </c>
      <c r="AB27" s="202">
        <v>0</v>
      </c>
      <c r="AC27" s="202">
        <v>12.92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41.02</v>
      </c>
      <c r="AJ27" s="202">
        <v>0</v>
      </c>
      <c r="AK27" s="202">
        <v>99.62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6.05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82.23</v>
      </c>
      <c r="L28" s="202">
        <v>81.89</v>
      </c>
      <c r="M28" s="202">
        <v>57</v>
      </c>
      <c r="N28" s="202">
        <v>50.18</v>
      </c>
      <c r="O28" s="202">
        <v>70.900000000000006</v>
      </c>
      <c r="P28" s="202">
        <v>26.24</v>
      </c>
      <c r="Q28" s="202">
        <v>9.26</v>
      </c>
      <c r="R28" s="202">
        <v>18.010000000000002</v>
      </c>
      <c r="S28" s="202">
        <v>11.21</v>
      </c>
      <c r="T28" s="202">
        <v>0</v>
      </c>
      <c r="U28" s="202">
        <v>48.59</v>
      </c>
      <c r="V28" s="202">
        <v>8.8000000000000007</v>
      </c>
      <c r="W28" s="202">
        <v>18.95</v>
      </c>
      <c r="X28" s="202">
        <v>62.68</v>
      </c>
      <c r="Y28" s="202">
        <v>0</v>
      </c>
      <c r="Z28" s="202">
        <v>118.25</v>
      </c>
      <c r="AA28" s="202">
        <v>0</v>
      </c>
      <c r="AB28" s="202">
        <v>0</v>
      </c>
      <c r="AC28" s="202">
        <v>7.71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40</v>
      </c>
      <c r="AJ28" s="202">
        <v>0</v>
      </c>
      <c r="AK28" s="202">
        <v>99.62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16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82.23</v>
      </c>
      <c r="L29" s="202">
        <v>81.89</v>
      </c>
      <c r="M29" s="202">
        <v>57</v>
      </c>
      <c r="N29" s="202">
        <v>50.18</v>
      </c>
      <c r="O29" s="202">
        <v>70.900000000000006</v>
      </c>
      <c r="P29" s="202">
        <v>26.24</v>
      </c>
      <c r="Q29" s="202">
        <v>9.26</v>
      </c>
      <c r="R29" s="202">
        <v>18.010000000000002</v>
      </c>
      <c r="S29" s="202">
        <v>11.21</v>
      </c>
      <c r="T29" s="202">
        <v>0</v>
      </c>
      <c r="U29" s="202">
        <v>53.27</v>
      </c>
      <c r="V29" s="202">
        <v>8.8000000000000007</v>
      </c>
      <c r="W29" s="202">
        <v>18.95</v>
      </c>
      <c r="X29" s="202">
        <v>62.68</v>
      </c>
      <c r="Y29" s="202">
        <v>0</v>
      </c>
      <c r="Z29" s="202">
        <v>118.25</v>
      </c>
      <c r="AA29" s="202">
        <v>0</v>
      </c>
      <c r="AB29" s="202">
        <v>0</v>
      </c>
      <c r="AC29" s="202">
        <v>11.99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41.02</v>
      </c>
      <c r="AJ29" s="202">
        <v>0</v>
      </c>
      <c r="AK29" s="202">
        <v>99.62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22.03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82.23</v>
      </c>
      <c r="L30" s="202">
        <v>81.89</v>
      </c>
      <c r="M30" s="202">
        <v>57</v>
      </c>
      <c r="N30" s="202">
        <v>50.18</v>
      </c>
      <c r="O30" s="202">
        <v>70.900000000000006</v>
      </c>
      <c r="P30" s="202">
        <v>26.24</v>
      </c>
      <c r="Q30" s="202">
        <v>9.26</v>
      </c>
      <c r="R30" s="202">
        <v>18.010000000000002</v>
      </c>
      <c r="S30" s="202">
        <v>11.21</v>
      </c>
      <c r="T30" s="202">
        <v>0</v>
      </c>
      <c r="U30" s="202">
        <v>54.88</v>
      </c>
      <c r="V30" s="202">
        <v>8.8000000000000007</v>
      </c>
      <c r="W30" s="202">
        <v>18.95</v>
      </c>
      <c r="X30" s="202">
        <v>62.68</v>
      </c>
      <c r="Y30" s="202">
        <v>0</v>
      </c>
      <c r="Z30" s="202">
        <v>118.25</v>
      </c>
      <c r="AA30" s="202">
        <v>0</v>
      </c>
      <c r="AB30" s="202">
        <v>0</v>
      </c>
      <c r="AC30" s="202">
        <v>7.71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40</v>
      </c>
      <c r="AJ30" s="202">
        <v>0</v>
      </c>
      <c r="AK30" s="202">
        <v>75.84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27.46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82.23</v>
      </c>
      <c r="L31" s="202">
        <v>81.89</v>
      </c>
      <c r="M31" s="202">
        <v>57</v>
      </c>
      <c r="N31" s="202">
        <v>50.18</v>
      </c>
      <c r="O31" s="202">
        <v>70.900000000000006</v>
      </c>
      <c r="P31" s="202">
        <v>26.24</v>
      </c>
      <c r="Q31" s="202">
        <v>9.26</v>
      </c>
      <c r="R31" s="202">
        <v>18.010000000000002</v>
      </c>
      <c r="S31" s="202">
        <v>11.21</v>
      </c>
      <c r="T31" s="202">
        <v>0</v>
      </c>
      <c r="U31" s="202">
        <v>55.69</v>
      </c>
      <c r="V31" s="202">
        <v>8.8000000000000007</v>
      </c>
      <c r="W31" s="202">
        <v>18.95</v>
      </c>
      <c r="X31" s="202">
        <v>62.68</v>
      </c>
      <c r="Y31" s="202">
        <v>0</v>
      </c>
      <c r="Z31" s="202">
        <v>118.25</v>
      </c>
      <c r="AA31" s="202">
        <v>0</v>
      </c>
      <c r="AB31" s="202">
        <v>0</v>
      </c>
      <c r="AC31" s="202">
        <v>7.71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40</v>
      </c>
      <c r="AJ31" s="202">
        <v>0</v>
      </c>
      <c r="AK31" s="202">
        <v>99.62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33.85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82.23</v>
      </c>
      <c r="L32" s="202">
        <v>67.72</v>
      </c>
      <c r="M32" s="202">
        <v>57</v>
      </c>
      <c r="N32" s="202">
        <v>50.18</v>
      </c>
      <c r="O32" s="202">
        <v>70.900000000000006</v>
      </c>
      <c r="P32" s="202">
        <v>26.24</v>
      </c>
      <c r="Q32" s="202">
        <v>9.26</v>
      </c>
      <c r="R32" s="202">
        <v>18.010000000000002</v>
      </c>
      <c r="S32" s="202">
        <v>11.21</v>
      </c>
      <c r="T32" s="202">
        <v>0</v>
      </c>
      <c r="U32" s="202">
        <v>56.5</v>
      </c>
      <c r="V32" s="202">
        <v>8.8000000000000007</v>
      </c>
      <c r="W32" s="202">
        <v>18.95</v>
      </c>
      <c r="X32" s="202">
        <v>62.68</v>
      </c>
      <c r="Y32" s="202">
        <v>0</v>
      </c>
      <c r="Z32" s="202">
        <v>118.25</v>
      </c>
      <c r="AA32" s="202">
        <v>0</v>
      </c>
      <c r="AB32" s="202">
        <v>0</v>
      </c>
      <c r="AC32" s="202">
        <v>7.71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40</v>
      </c>
      <c r="AJ32" s="202">
        <v>0</v>
      </c>
      <c r="AK32" s="202">
        <v>75.84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37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85</v>
      </c>
      <c r="L33" s="202">
        <v>64.819999999999993</v>
      </c>
      <c r="M33" s="202">
        <v>57</v>
      </c>
      <c r="N33" s="202">
        <v>50.18</v>
      </c>
      <c r="O33" s="202">
        <v>70.900000000000006</v>
      </c>
      <c r="P33" s="202">
        <v>26.24</v>
      </c>
      <c r="Q33" s="202">
        <v>9.26</v>
      </c>
      <c r="R33" s="202">
        <v>18.010000000000002</v>
      </c>
      <c r="S33" s="202">
        <v>11.21</v>
      </c>
      <c r="T33" s="202">
        <v>0</v>
      </c>
      <c r="U33" s="202">
        <v>57.31</v>
      </c>
      <c r="V33" s="202">
        <v>8.8000000000000007</v>
      </c>
      <c r="W33" s="202">
        <v>18.95</v>
      </c>
      <c r="X33" s="202">
        <v>62.68</v>
      </c>
      <c r="Y33" s="202">
        <v>0</v>
      </c>
      <c r="Z33" s="202">
        <v>118.25</v>
      </c>
      <c r="AA33" s="202">
        <v>0</v>
      </c>
      <c r="AB33" s="202">
        <v>0</v>
      </c>
      <c r="AC33" s="202">
        <v>12.27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41.02</v>
      </c>
      <c r="AJ33" s="202">
        <v>0</v>
      </c>
      <c r="AK33" s="202">
        <v>75.84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37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85.36</v>
      </c>
      <c r="L34" s="202">
        <v>38.700000000000003</v>
      </c>
      <c r="M34" s="202">
        <v>57</v>
      </c>
      <c r="N34" s="202">
        <v>50.18</v>
      </c>
      <c r="O34" s="202">
        <v>70.900000000000006</v>
      </c>
      <c r="P34" s="202">
        <v>26.24</v>
      </c>
      <c r="Q34" s="202">
        <v>8.9700000000000006</v>
      </c>
      <c r="R34" s="202">
        <v>7.23</v>
      </c>
      <c r="S34" s="202">
        <v>10.84</v>
      </c>
      <c r="T34" s="202">
        <v>0</v>
      </c>
      <c r="U34" s="202">
        <v>58.11</v>
      </c>
      <c r="V34" s="202">
        <v>0</v>
      </c>
      <c r="W34" s="202">
        <v>18.95</v>
      </c>
      <c r="X34" s="202">
        <v>62.68</v>
      </c>
      <c r="Y34" s="202">
        <v>0</v>
      </c>
      <c r="Z34" s="202">
        <v>118.25</v>
      </c>
      <c r="AA34" s="202">
        <v>0</v>
      </c>
      <c r="AB34" s="202">
        <v>0</v>
      </c>
      <c r="AC34" s="202">
        <v>12.27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41.02</v>
      </c>
      <c r="AJ34" s="202">
        <v>0</v>
      </c>
      <c r="AK34" s="202">
        <v>75.84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37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85.37</v>
      </c>
      <c r="L35" s="202">
        <v>38.700000000000003</v>
      </c>
      <c r="M35" s="202">
        <v>57</v>
      </c>
      <c r="N35" s="202">
        <v>50.18</v>
      </c>
      <c r="O35" s="202">
        <v>70.900000000000006</v>
      </c>
      <c r="P35" s="202">
        <v>26.24</v>
      </c>
      <c r="Q35" s="202">
        <v>0</v>
      </c>
      <c r="R35" s="202">
        <v>7.12</v>
      </c>
      <c r="S35" s="202">
        <v>4.75</v>
      </c>
      <c r="T35" s="202">
        <v>0</v>
      </c>
      <c r="U35" s="202">
        <v>59.49</v>
      </c>
      <c r="V35" s="202">
        <v>0</v>
      </c>
      <c r="W35" s="202">
        <v>18.95</v>
      </c>
      <c r="X35" s="202">
        <v>62.68</v>
      </c>
      <c r="Y35" s="202">
        <v>0</v>
      </c>
      <c r="Z35" s="202">
        <v>58.05</v>
      </c>
      <c r="AA35" s="202">
        <v>0</v>
      </c>
      <c r="AB35" s="202">
        <v>0</v>
      </c>
      <c r="AC35" s="202">
        <v>12.27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41.02</v>
      </c>
      <c r="AJ35" s="202">
        <v>0</v>
      </c>
      <c r="AK35" s="202">
        <v>75.84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37.5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85.36</v>
      </c>
      <c r="L36" s="202">
        <v>38.700000000000003</v>
      </c>
      <c r="M36" s="202">
        <v>57</v>
      </c>
      <c r="N36" s="202">
        <v>50.18</v>
      </c>
      <c r="O36" s="202">
        <v>70.900000000000006</v>
      </c>
      <c r="P36" s="202">
        <v>26.24</v>
      </c>
      <c r="Q36" s="202">
        <v>0</v>
      </c>
      <c r="R36" s="202">
        <v>7.12</v>
      </c>
      <c r="S36" s="202">
        <v>4.75</v>
      </c>
      <c r="T36" s="202">
        <v>0</v>
      </c>
      <c r="U36" s="202">
        <v>59.49</v>
      </c>
      <c r="V36" s="202">
        <v>0</v>
      </c>
      <c r="W36" s="202">
        <v>18.95</v>
      </c>
      <c r="X36" s="202">
        <v>62.68</v>
      </c>
      <c r="Y36" s="202">
        <v>0</v>
      </c>
      <c r="Z36" s="202">
        <v>77.39</v>
      </c>
      <c r="AA36" s="202">
        <v>0</v>
      </c>
      <c r="AB36" s="202">
        <v>0</v>
      </c>
      <c r="AC36" s="202">
        <v>12.27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41.02</v>
      </c>
      <c r="AJ36" s="202">
        <v>0</v>
      </c>
      <c r="AK36" s="202">
        <v>75.84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37.5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85.37</v>
      </c>
      <c r="L37" s="202">
        <v>38.700000000000003</v>
      </c>
      <c r="M37" s="202">
        <v>57</v>
      </c>
      <c r="N37" s="202">
        <v>50.18</v>
      </c>
      <c r="O37" s="202">
        <v>70.900000000000006</v>
      </c>
      <c r="P37" s="202">
        <v>26.24</v>
      </c>
      <c r="Q37" s="202">
        <v>0</v>
      </c>
      <c r="R37" s="202">
        <v>7.12</v>
      </c>
      <c r="S37" s="202">
        <v>5.21</v>
      </c>
      <c r="T37" s="202">
        <v>0</v>
      </c>
      <c r="U37" s="202">
        <v>59.49</v>
      </c>
      <c r="V37" s="202">
        <v>0</v>
      </c>
      <c r="W37" s="202">
        <v>18.66</v>
      </c>
      <c r="X37" s="202">
        <v>62.68</v>
      </c>
      <c r="Y37" s="202">
        <v>0</v>
      </c>
      <c r="Z37" s="202">
        <v>102.55</v>
      </c>
      <c r="AA37" s="202">
        <v>0</v>
      </c>
      <c r="AB37" s="202">
        <v>0</v>
      </c>
      <c r="AC37" s="202">
        <v>12.27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41.02</v>
      </c>
      <c r="AJ37" s="202">
        <v>0</v>
      </c>
      <c r="AK37" s="202">
        <v>75.84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37.5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85.36</v>
      </c>
      <c r="L38" s="202">
        <v>38.700000000000003</v>
      </c>
      <c r="M38" s="202">
        <v>57</v>
      </c>
      <c r="N38" s="202">
        <v>50.18</v>
      </c>
      <c r="O38" s="202">
        <v>70.900000000000006</v>
      </c>
      <c r="P38" s="202">
        <v>26.24</v>
      </c>
      <c r="Q38" s="202">
        <v>0</v>
      </c>
      <c r="R38" s="202">
        <v>7.12</v>
      </c>
      <c r="S38" s="202">
        <v>5.21</v>
      </c>
      <c r="T38" s="202">
        <v>0</v>
      </c>
      <c r="U38" s="202">
        <v>59.49</v>
      </c>
      <c r="V38" s="202">
        <v>0</v>
      </c>
      <c r="W38" s="202">
        <v>18.66</v>
      </c>
      <c r="X38" s="202">
        <v>62.68</v>
      </c>
      <c r="Y38" s="202">
        <v>0</v>
      </c>
      <c r="Z38" s="202">
        <v>118.25</v>
      </c>
      <c r="AA38" s="202">
        <v>0</v>
      </c>
      <c r="AB38" s="202">
        <v>0</v>
      </c>
      <c r="AC38" s="202">
        <v>12.27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41.02</v>
      </c>
      <c r="AJ38" s="202">
        <v>0</v>
      </c>
      <c r="AK38" s="202">
        <v>75.84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37.5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85.33</v>
      </c>
      <c r="L39" s="202">
        <v>38.700000000000003</v>
      </c>
      <c r="M39" s="202">
        <v>57</v>
      </c>
      <c r="N39" s="202">
        <v>50.18</v>
      </c>
      <c r="O39" s="202">
        <v>70.900000000000006</v>
      </c>
      <c r="P39" s="202">
        <v>26.24</v>
      </c>
      <c r="Q39" s="202">
        <v>0</v>
      </c>
      <c r="R39" s="202">
        <v>7.71</v>
      </c>
      <c r="S39" s="202">
        <v>4.8</v>
      </c>
      <c r="T39" s="202">
        <v>0</v>
      </c>
      <c r="U39" s="202">
        <v>59.49</v>
      </c>
      <c r="V39" s="202">
        <v>0</v>
      </c>
      <c r="W39" s="202">
        <v>18.09</v>
      </c>
      <c r="X39" s="202">
        <v>62.68</v>
      </c>
      <c r="Y39" s="202">
        <v>0</v>
      </c>
      <c r="Z39" s="202">
        <v>116.39</v>
      </c>
      <c r="AA39" s="202">
        <v>0</v>
      </c>
      <c r="AB39" s="202">
        <v>0</v>
      </c>
      <c r="AC39" s="202">
        <v>12.27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41.02</v>
      </c>
      <c r="AJ39" s="202">
        <v>0</v>
      </c>
      <c r="AK39" s="202">
        <v>75.84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37.5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83.83</v>
      </c>
      <c r="L40" s="202">
        <v>38.700000000000003</v>
      </c>
      <c r="M40" s="202">
        <v>57</v>
      </c>
      <c r="N40" s="202">
        <v>50.18</v>
      </c>
      <c r="O40" s="202">
        <v>70.900000000000006</v>
      </c>
      <c r="P40" s="202">
        <v>26.24</v>
      </c>
      <c r="Q40" s="202">
        <v>0</v>
      </c>
      <c r="R40" s="202">
        <v>0</v>
      </c>
      <c r="S40" s="202">
        <v>0</v>
      </c>
      <c r="T40" s="202">
        <v>0</v>
      </c>
      <c r="U40" s="202">
        <v>59.49</v>
      </c>
      <c r="V40" s="202">
        <v>0</v>
      </c>
      <c r="W40" s="202">
        <v>4.8</v>
      </c>
      <c r="X40" s="202">
        <v>62.68</v>
      </c>
      <c r="Y40" s="202">
        <v>0</v>
      </c>
      <c r="Z40" s="202">
        <v>94.55</v>
      </c>
      <c r="AA40" s="202">
        <v>0</v>
      </c>
      <c r="AB40" s="202">
        <v>0</v>
      </c>
      <c r="AC40" s="202">
        <v>12.27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41.02</v>
      </c>
      <c r="AJ40" s="202">
        <v>0</v>
      </c>
      <c r="AK40" s="202">
        <v>75.84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37.5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85.33</v>
      </c>
      <c r="L41" s="202">
        <v>38.700000000000003</v>
      </c>
      <c r="M41" s="202">
        <v>57</v>
      </c>
      <c r="N41" s="202">
        <v>50.18</v>
      </c>
      <c r="O41" s="202">
        <v>70.900000000000006</v>
      </c>
      <c r="P41" s="202">
        <v>26.24</v>
      </c>
      <c r="Q41" s="202">
        <v>0</v>
      </c>
      <c r="R41" s="202">
        <v>8.52</v>
      </c>
      <c r="S41" s="202">
        <v>0</v>
      </c>
      <c r="T41" s="202">
        <v>0</v>
      </c>
      <c r="U41" s="202">
        <v>59.49</v>
      </c>
      <c r="V41" s="202">
        <v>0</v>
      </c>
      <c r="W41" s="202">
        <v>4.84</v>
      </c>
      <c r="X41" s="202">
        <v>62.68</v>
      </c>
      <c r="Y41" s="202">
        <v>0</v>
      </c>
      <c r="Z41" s="202">
        <v>83.32</v>
      </c>
      <c r="AA41" s="202">
        <v>0</v>
      </c>
      <c r="AB41" s="202">
        <v>0</v>
      </c>
      <c r="AC41" s="202">
        <v>12.27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41.02</v>
      </c>
      <c r="AJ41" s="202">
        <v>0</v>
      </c>
      <c r="AK41" s="202">
        <v>75.84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37.5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85.32</v>
      </c>
      <c r="L42" s="202">
        <v>38.700000000000003</v>
      </c>
      <c r="M42" s="202">
        <v>57</v>
      </c>
      <c r="N42" s="202">
        <v>50.18</v>
      </c>
      <c r="O42" s="202">
        <v>70.900000000000006</v>
      </c>
      <c r="P42" s="202">
        <v>26.24</v>
      </c>
      <c r="Q42" s="202">
        <v>0</v>
      </c>
      <c r="R42" s="202">
        <v>8.52</v>
      </c>
      <c r="S42" s="202">
        <v>0</v>
      </c>
      <c r="T42" s="202">
        <v>0</v>
      </c>
      <c r="U42" s="202">
        <v>59.49</v>
      </c>
      <c r="V42" s="202">
        <v>0</v>
      </c>
      <c r="W42" s="202">
        <v>4.84</v>
      </c>
      <c r="X42" s="202">
        <v>62.68</v>
      </c>
      <c r="Y42" s="202">
        <v>0</v>
      </c>
      <c r="Z42" s="202">
        <v>83.32</v>
      </c>
      <c r="AA42" s="202">
        <v>0</v>
      </c>
      <c r="AB42" s="202">
        <v>0</v>
      </c>
      <c r="AC42" s="202">
        <v>12.27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41.02</v>
      </c>
      <c r="AJ42" s="202">
        <v>0</v>
      </c>
      <c r="AK42" s="202">
        <v>75.84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37.5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85.35</v>
      </c>
      <c r="L43" s="202">
        <v>38.700000000000003</v>
      </c>
      <c r="M43" s="202">
        <v>57</v>
      </c>
      <c r="N43" s="202">
        <v>50.18</v>
      </c>
      <c r="O43" s="202">
        <v>70.900000000000006</v>
      </c>
      <c r="P43" s="202">
        <v>26.24</v>
      </c>
      <c r="Q43" s="202">
        <v>4.2</v>
      </c>
      <c r="R43" s="202">
        <v>8.27</v>
      </c>
      <c r="S43" s="202">
        <v>4.66</v>
      </c>
      <c r="T43" s="202">
        <v>0</v>
      </c>
      <c r="U43" s="202">
        <v>59.49</v>
      </c>
      <c r="V43" s="202">
        <v>0</v>
      </c>
      <c r="W43" s="202">
        <v>4.84</v>
      </c>
      <c r="X43" s="202">
        <v>62.68</v>
      </c>
      <c r="Y43" s="202">
        <v>0</v>
      </c>
      <c r="Z43" s="202">
        <v>83.32</v>
      </c>
      <c r="AA43" s="202">
        <v>0</v>
      </c>
      <c r="AB43" s="202">
        <v>0</v>
      </c>
      <c r="AC43" s="202">
        <v>12.27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41.02</v>
      </c>
      <c r="AJ43" s="202">
        <v>0</v>
      </c>
      <c r="AK43" s="202">
        <v>75.84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37.5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85.33</v>
      </c>
      <c r="L44" s="202">
        <v>38.700000000000003</v>
      </c>
      <c r="M44" s="202">
        <v>57</v>
      </c>
      <c r="N44" s="202">
        <v>50.18</v>
      </c>
      <c r="O44" s="202">
        <v>70.900000000000006</v>
      </c>
      <c r="P44" s="202">
        <v>26.24</v>
      </c>
      <c r="Q44" s="202">
        <v>4.2</v>
      </c>
      <c r="R44" s="202">
        <v>8.27</v>
      </c>
      <c r="S44" s="202">
        <v>4.66</v>
      </c>
      <c r="T44" s="202">
        <v>0</v>
      </c>
      <c r="U44" s="202">
        <v>59.49</v>
      </c>
      <c r="V44" s="202">
        <v>0</v>
      </c>
      <c r="W44" s="202">
        <v>4.84</v>
      </c>
      <c r="X44" s="202">
        <v>62.68</v>
      </c>
      <c r="Y44" s="202">
        <v>0</v>
      </c>
      <c r="Z44" s="202">
        <v>83.32</v>
      </c>
      <c r="AA44" s="202">
        <v>0</v>
      </c>
      <c r="AB44" s="202">
        <v>0</v>
      </c>
      <c r="AC44" s="202">
        <v>12.27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41.02</v>
      </c>
      <c r="AJ44" s="202">
        <v>0</v>
      </c>
      <c r="AK44" s="202">
        <v>75.84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37.5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79.55</v>
      </c>
      <c r="L45" s="202">
        <v>38.700000000000003</v>
      </c>
      <c r="M45" s="202">
        <v>57</v>
      </c>
      <c r="N45" s="202">
        <v>50.18</v>
      </c>
      <c r="O45" s="202">
        <v>70.900000000000006</v>
      </c>
      <c r="P45" s="202">
        <v>26.24</v>
      </c>
      <c r="Q45" s="202">
        <v>4.2</v>
      </c>
      <c r="R45" s="202">
        <v>7.26</v>
      </c>
      <c r="S45" s="202">
        <v>5.0599999999999996</v>
      </c>
      <c r="T45" s="202">
        <v>0</v>
      </c>
      <c r="U45" s="202">
        <v>59.49</v>
      </c>
      <c r="V45" s="202">
        <v>0</v>
      </c>
      <c r="W45" s="202">
        <v>18.32</v>
      </c>
      <c r="X45" s="202">
        <v>62.68</v>
      </c>
      <c r="Y45" s="202">
        <v>0</v>
      </c>
      <c r="Z45" s="202">
        <v>83.32</v>
      </c>
      <c r="AA45" s="202">
        <v>0</v>
      </c>
      <c r="AB45" s="202">
        <v>0</v>
      </c>
      <c r="AC45" s="202">
        <v>13.56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41.02</v>
      </c>
      <c r="AJ45" s="202">
        <v>0</v>
      </c>
      <c r="AK45" s="202">
        <v>75.84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37.5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79.55</v>
      </c>
      <c r="L46" s="202">
        <v>81.89</v>
      </c>
      <c r="M46" s="202">
        <v>57</v>
      </c>
      <c r="N46" s="202">
        <v>50.18</v>
      </c>
      <c r="O46" s="202">
        <v>70.900000000000006</v>
      </c>
      <c r="P46" s="202">
        <v>26.24</v>
      </c>
      <c r="Q46" s="202">
        <v>9.27</v>
      </c>
      <c r="R46" s="202">
        <v>18.010000000000002</v>
      </c>
      <c r="S46" s="202">
        <v>11.21</v>
      </c>
      <c r="T46" s="202">
        <v>0</v>
      </c>
      <c r="U46" s="202">
        <v>59.49</v>
      </c>
      <c r="V46" s="202">
        <v>8.8000000000000007</v>
      </c>
      <c r="W46" s="202">
        <v>18.32</v>
      </c>
      <c r="X46" s="202">
        <v>62.68</v>
      </c>
      <c r="Y46" s="202">
        <v>0</v>
      </c>
      <c r="Z46" s="202">
        <v>122.23</v>
      </c>
      <c r="AA46" s="202">
        <v>0</v>
      </c>
      <c r="AB46" s="202">
        <v>0</v>
      </c>
      <c r="AC46" s="202">
        <v>13.56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41.02</v>
      </c>
      <c r="AJ46" s="202">
        <v>0</v>
      </c>
      <c r="AK46" s="202">
        <v>75.84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37.5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77.39</v>
      </c>
      <c r="L47" s="202">
        <v>38.700000000000003</v>
      </c>
      <c r="M47" s="202">
        <v>19.350000000000001</v>
      </c>
      <c r="N47" s="202">
        <v>19.350000000000001</v>
      </c>
      <c r="O47" s="202">
        <v>70.900000000000006</v>
      </c>
      <c r="P47" s="202">
        <v>9.67</v>
      </c>
      <c r="Q47" s="202">
        <v>5.03</v>
      </c>
      <c r="R47" s="202">
        <v>8.6300000000000008</v>
      </c>
      <c r="S47" s="202">
        <v>5.71</v>
      </c>
      <c r="T47" s="202">
        <v>0</v>
      </c>
      <c r="U47" s="202">
        <v>59.49</v>
      </c>
      <c r="V47" s="202">
        <v>0</v>
      </c>
      <c r="W47" s="202">
        <v>4.84</v>
      </c>
      <c r="X47" s="202">
        <v>29.02</v>
      </c>
      <c r="Y47" s="202">
        <v>0</v>
      </c>
      <c r="Z47" s="202">
        <v>122.23</v>
      </c>
      <c r="AA47" s="202">
        <v>0</v>
      </c>
      <c r="AB47" s="202">
        <v>0</v>
      </c>
      <c r="AC47" s="202">
        <v>13.56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41.02</v>
      </c>
      <c r="AJ47" s="202">
        <v>0</v>
      </c>
      <c r="AK47" s="202">
        <v>75.84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37.5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77.39</v>
      </c>
      <c r="L48" s="202">
        <v>38.700000000000003</v>
      </c>
      <c r="M48" s="202">
        <v>19.350000000000001</v>
      </c>
      <c r="N48" s="202">
        <v>50.18</v>
      </c>
      <c r="O48" s="202">
        <v>70.900000000000006</v>
      </c>
      <c r="P48" s="202">
        <v>9.67</v>
      </c>
      <c r="Q48" s="202">
        <v>5.03</v>
      </c>
      <c r="R48" s="202">
        <v>8.6300000000000008</v>
      </c>
      <c r="S48" s="202">
        <v>5.71</v>
      </c>
      <c r="T48" s="202">
        <v>0</v>
      </c>
      <c r="U48" s="202">
        <v>59.49</v>
      </c>
      <c r="V48" s="202">
        <v>0</v>
      </c>
      <c r="W48" s="202">
        <v>4.84</v>
      </c>
      <c r="X48" s="202">
        <v>29.02</v>
      </c>
      <c r="Y48" s="202">
        <v>0</v>
      </c>
      <c r="Z48" s="202">
        <v>122.23</v>
      </c>
      <c r="AA48" s="202">
        <v>0</v>
      </c>
      <c r="AB48" s="202">
        <v>0</v>
      </c>
      <c r="AC48" s="202">
        <v>13.56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41.02</v>
      </c>
      <c r="AJ48" s="202">
        <v>0</v>
      </c>
      <c r="AK48" s="202">
        <v>75.84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37.5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85.26</v>
      </c>
      <c r="L49" s="202">
        <v>43.1</v>
      </c>
      <c r="M49" s="202">
        <v>19.350000000000001</v>
      </c>
      <c r="N49" s="202">
        <v>50.18</v>
      </c>
      <c r="O49" s="202">
        <v>70.900000000000006</v>
      </c>
      <c r="P49" s="202">
        <v>26.24</v>
      </c>
      <c r="Q49" s="202">
        <v>5.03</v>
      </c>
      <c r="R49" s="202">
        <v>8.6199999999999992</v>
      </c>
      <c r="S49" s="202">
        <v>5.71</v>
      </c>
      <c r="T49" s="202">
        <v>0</v>
      </c>
      <c r="U49" s="202">
        <v>59.49</v>
      </c>
      <c r="V49" s="202">
        <v>0</v>
      </c>
      <c r="W49" s="202">
        <v>4.8899999999999997</v>
      </c>
      <c r="X49" s="202">
        <v>29.3</v>
      </c>
      <c r="Y49" s="202">
        <v>0</v>
      </c>
      <c r="Z49" s="202">
        <v>122.23</v>
      </c>
      <c r="AA49" s="202">
        <v>0</v>
      </c>
      <c r="AB49" s="202">
        <v>0</v>
      </c>
      <c r="AC49" s="202">
        <v>13.56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41.02</v>
      </c>
      <c r="AJ49" s="202">
        <v>0</v>
      </c>
      <c r="AK49" s="202">
        <v>75.84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37.5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85.26</v>
      </c>
      <c r="L50" s="202">
        <v>43.1</v>
      </c>
      <c r="M50" s="202">
        <v>19.350000000000001</v>
      </c>
      <c r="N50" s="202">
        <v>50.18</v>
      </c>
      <c r="O50" s="202">
        <v>70.900000000000006</v>
      </c>
      <c r="P50" s="202">
        <v>19.350000000000001</v>
      </c>
      <c r="Q50" s="202">
        <v>5.03</v>
      </c>
      <c r="R50" s="202">
        <v>8.6199999999999992</v>
      </c>
      <c r="S50" s="202">
        <v>5.71</v>
      </c>
      <c r="T50" s="202">
        <v>0</v>
      </c>
      <c r="U50" s="202">
        <v>59.49</v>
      </c>
      <c r="V50" s="202">
        <v>0</v>
      </c>
      <c r="W50" s="202">
        <v>4.8899999999999997</v>
      </c>
      <c r="X50" s="202">
        <v>29.3</v>
      </c>
      <c r="Y50" s="202">
        <v>0</v>
      </c>
      <c r="Z50" s="202">
        <v>122.23</v>
      </c>
      <c r="AA50" s="202">
        <v>0</v>
      </c>
      <c r="AB50" s="202">
        <v>0</v>
      </c>
      <c r="AC50" s="202">
        <v>13.56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41.02</v>
      </c>
      <c r="AJ50" s="202">
        <v>0</v>
      </c>
      <c r="AK50" s="202">
        <v>75.84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37.5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85.26</v>
      </c>
      <c r="L51" s="202">
        <v>43.1</v>
      </c>
      <c r="M51" s="202">
        <v>57</v>
      </c>
      <c r="N51" s="202">
        <v>50.18</v>
      </c>
      <c r="O51" s="202">
        <v>70.900000000000006</v>
      </c>
      <c r="P51" s="202">
        <v>9.67</v>
      </c>
      <c r="Q51" s="202">
        <v>5.09</v>
      </c>
      <c r="R51" s="202">
        <v>9.0299999999999994</v>
      </c>
      <c r="S51" s="202">
        <v>5.9</v>
      </c>
      <c r="T51" s="202">
        <v>0</v>
      </c>
      <c r="U51" s="202">
        <v>59.49</v>
      </c>
      <c r="V51" s="202">
        <v>0</v>
      </c>
      <c r="W51" s="202">
        <v>18.95</v>
      </c>
      <c r="X51" s="202">
        <v>29.02</v>
      </c>
      <c r="Y51" s="202">
        <v>0</v>
      </c>
      <c r="Z51" s="202">
        <v>52.16</v>
      </c>
      <c r="AA51" s="202">
        <v>0</v>
      </c>
      <c r="AB51" s="202">
        <v>0</v>
      </c>
      <c r="AC51" s="202">
        <v>13.56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41.02</v>
      </c>
      <c r="AJ51" s="202">
        <v>0</v>
      </c>
      <c r="AK51" s="202">
        <v>75.84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37.5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85.26</v>
      </c>
      <c r="L52" s="202">
        <v>43.1</v>
      </c>
      <c r="M52" s="202">
        <v>57</v>
      </c>
      <c r="N52" s="202">
        <v>50.18</v>
      </c>
      <c r="O52" s="202">
        <v>70.900000000000006</v>
      </c>
      <c r="P52" s="202">
        <v>26.24</v>
      </c>
      <c r="Q52" s="202">
        <v>5.09</v>
      </c>
      <c r="R52" s="202">
        <v>9.0299999999999994</v>
      </c>
      <c r="S52" s="202">
        <v>5.9</v>
      </c>
      <c r="T52" s="202">
        <v>0</v>
      </c>
      <c r="U52" s="202">
        <v>59.49</v>
      </c>
      <c r="V52" s="202">
        <v>0</v>
      </c>
      <c r="W52" s="202">
        <v>18.95</v>
      </c>
      <c r="X52" s="202">
        <v>29.02</v>
      </c>
      <c r="Y52" s="202">
        <v>0</v>
      </c>
      <c r="Z52" s="202">
        <v>52.16</v>
      </c>
      <c r="AA52" s="202">
        <v>0</v>
      </c>
      <c r="AB52" s="202">
        <v>0</v>
      </c>
      <c r="AC52" s="202">
        <v>13.56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41.02</v>
      </c>
      <c r="AJ52" s="202">
        <v>0</v>
      </c>
      <c r="AK52" s="202">
        <v>75.84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37.5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85.26</v>
      </c>
      <c r="L53" s="202">
        <v>43.1</v>
      </c>
      <c r="M53" s="202">
        <v>57</v>
      </c>
      <c r="N53" s="202">
        <v>50.18</v>
      </c>
      <c r="O53" s="202">
        <v>70.900000000000006</v>
      </c>
      <c r="P53" s="202">
        <v>26.24</v>
      </c>
      <c r="Q53" s="202">
        <v>5.09</v>
      </c>
      <c r="R53" s="202">
        <v>9.0299999999999994</v>
      </c>
      <c r="S53" s="202">
        <v>5.9</v>
      </c>
      <c r="T53" s="202">
        <v>0</v>
      </c>
      <c r="U53" s="202">
        <v>59.49</v>
      </c>
      <c r="V53" s="202">
        <v>0</v>
      </c>
      <c r="W53" s="202">
        <v>18.95</v>
      </c>
      <c r="X53" s="202">
        <v>29.02</v>
      </c>
      <c r="Y53" s="202">
        <v>0</v>
      </c>
      <c r="Z53" s="202">
        <v>58.04</v>
      </c>
      <c r="AA53" s="202">
        <v>0</v>
      </c>
      <c r="AB53" s="202">
        <v>0</v>
      </c>
      <c r="AC53" s="202">
        <v>13.56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41.02</v>
      </c>
      <c r="AJ53" s="202">
        <v>0</v>
      </c>
      <c r="AK53" s="202">
        <v>75.84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37.5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85.26</v>
      </c>
      <c r="L54" s="202">
        <v>43.1</v>
      </c>
      <c r="M54" s="202">
        <v>57</v>
      </c>
      <c r="N54" s="202">
        <v>50.18</v>
      </c>
      <c r="O54" s="202">
        <v>70.900000000000006</v>
      </c>
      <c r="P54" s="202">
        <v>26.24</v>
      </c>
      <c r="Q54" s="202">
        <v>5.09</v>
      </c>
      <c r="R54" s="202">
        <v>9.0299999999999994</v>
      </c>
      <c r="S54" s="202">
        <v>5.9</v>
      </c>
      <c r="T54" s="202">
        <v>0</v>
      </c>
      <c r="U54" s="202">
        <v>59.49</v>
      </c>
      <c r="V54" s="202">
        <v>0</v>
      </c>
      <c r="W54" s="202">
        <v>18.95</v>
      </c>
      <c r="X54" s="202">
        <v>29.02</v>
      </c>
      <c r="Y54" s="202">
        <v>0</v>
      </c>
      <c r="Z54" s="202">
        <v>58.04</v>
      </c>
      <c r="AA54" s="202">
        <v>0</v>
      </c>
      <c r="AB54" s="202">
        <v>0</v>
      </c>
      <c r="AC54" s="202">
        <v>13.56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41.02</v>
      </c>
      <c r="AJ54" s="202">
        <v>0</v>
      </c>
      <c r="AK54" s="202">
        <v>75.84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37.5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85.35</v>
      </c>
      <c r="L55" s="202">
        <v>43.1</v>
      </c>
      <c r="M55" s="202">
        <v>14.51</v>
      </c>
      <c r="N55" s="202">
        <v>50.18</v>
      </c>
      <c r="O55" s="202">
        <v>70.900000000000006</v>
      </c>
      <c r="P55" s="202">
        <v>9.67</v>
      </c>
      <c r="Q55" s="202">
        <v>5.08</v>
      </c>
      <c r="R55" s="202">
        <v>9.84</v>
      </c>
      <c r="S55" s="202">
        <v>6.15</v>
      </c>
      <c r="T55" s="202">
        <v>0</v>
      </c>
      <c r="U55" s="202">
        <v>59.49</v>
      </c>
      <c r="V55" s="202">
        <v>0</v>
      </c>
      <c r="W55" s="202">
        <v>0</v>
      </c>
      <c r="X55" s="202">
        <v>19.350000000000001</v>
      </c>
      <c r="Y55" s="202">
        <v>0</v>
      </c>
      <c r="Z55" s="202">
        <v>58.04</v>
      </c>
      <c r="AA55" s="202">
        <v>0</v>
      </c>
      <c r="AB55" s="202">
        <v>0</v>
      </c>
      <c r="AC55" s="202">
        <v>13.56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41.02</v>
      </c>
      <c r="AJ55" s="202">
        <v>0</v>
      </c>
      <c r="AK55" s="202">
        <v>75.84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37.5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85.34</v>
      </c>
      <c r="L56" s="202">
        <v>43.1</v>
      </c>
      <c r="M56" s="202">
        <v>14.51</v>
      </c>
      <c r="N56" s="202">
        <v>50.18</v>
      </c>
      <c r="O56" s="202">
        <v>70.900000000000006</v>
      </c>
      <c r="P56" s="202">
        <v>9.67</v>
      </c>
      <c r="Q56" s="202">
        <v>5.08</v>
      </c>
      <c r="R56" s="202">
        <v>9.84</v>
      </c>
      <c r="S56" s="202">
        <v>6.15</v>
      </c>
      <c r="T56" s="202">
        <v>0</v>
      </c>
      <c r="U56" s="202">
        <v>59.49</v>
      </c>
      <c r="V56" s="202">
        <v>0</v>
      </c>
      <c r="W56" s="202">
        <v>0</v>
      </c>
      <c r="X56" s="202">
        <v>19.350000000000001</v>
      </c>
      <c r="Y56" s="202">
        <v>0</v>
      </c>
      <c r="Z56" s="202">
        <v>58.04</v>
      </c>
      <c r="AA56" s="202">
        <v>0</v>
      </c>
      <c r="AB56" s="202">
        <v>0</v>
      </c>
      <c r="AC56" s="202">
        <v>13.56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41.02</v>
      </c>
      <c r="AJ56" s="202">
        <v>0</v>
      </c>
      <c r="AK56" s="202">
        <v>75.84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37.5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85.35</v>
      </c>
      <c r="L57" s="202">
        <v>43.1</v>
      </c>
      <c r="M57" s="202">
        <v>29.02</v>
      </c>
      <c r="N57" s="202">
        <v>50.18</v>
      </c>
      <c r="O57" s="202">
        <v>70.900000000000006</v>
      </c>
      <c r="P57" s="202">
        <v>9.67</v>
      </c>
      <c r="Q57" s="202">
        <v>5.08</v>
      </c>
      <c r="R57" s="202">
        <v>9.84</v>
      </c>
      <c r="S57" s="202">
        <v>6.15</v>
      </c>
      <c r="T57" s="202">
        <v>0</v>
      </c>
      <c r="U57" s="202">
        <v>59.49</v>
      </c>
      <c r="V57" s="202">
        <v>0</v>
      </c>
      <c r="W57" s="202">
        <v>0</v>
      </c>
      <c r="X57" s="202">
        <v>29.02</v>
      </c>
      <c r="Y57" s="202">
        <v>0</v>
      </c>
      <c r="Z57" s="202">
        <v>58.04</v>
      </c>
      <c r="AA57" s="202">
        <v>0</v>
      </c>
      <c r="AB57" s="202">
        <v>0</v>
      </c>
      <c r="AC57" s="202">
        <v>13.56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41.02</v>
      </c>
      <c r="AJ57" s="202">
        <v>0</v>
      </c>
      <c r="AK57" s="202">
        <v>75.84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37.5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85.34</v>
      </c>
      <c r="L58" s="202">
        <v>43.1</v>
      </c>
      <c r="M58" s="202">
        <v>19.350000000000001</v>
      </c>
      <c r="N58" s="202">
        <v>50.18</v>
      </c>
      <c r="O58" s="202">
        <v>70.900000000000006</v>
      </c>
      <c r="P58" s="202">
        <v>9.67</v>
      </c>
      <c r="Q58" s="202">
        <v>5.09</v>
      </c>
      <c r="R58" s="202">
        <v>9.84</v>
      </c>
      <c r="S58" s="202">
        <v>6.15</v>
      </c>
      <c r="T58" s="202">
        <v>0</v>
      </c>
      <c r="U58" s="202">
        <v>59.49</v>
      </c>
      <c r="V58" s="202">
        <v>0</v>
      </c>
      <c r="W58" s="202">
        <v>0</v>
      </c>
      <c r="X58" s="202">
        <v>14.51</v>
      </c>
      <c r="Y58" s="202">
        <v>0</v>
      </c>
      <c r="Z58" s="202">
        <v>58.04</v>
      </c>
      <c r="AA58" s="202">
        <v>0</v>
      </c>
      <c r="AB58" s="202">
        <v>0</v>
      </c>
      <c r="AC58" s="202">
        <v>13.56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41.02</v>
      </c>
      <c r="AJ58" s="202">
        <v>0</v>
      </c>
      <c r="AK58" s="202">
        <v>75.84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37.5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85.35</v>
      </c>
      <c r="L59" s="202">
        <v>43.1</v>
      </c>
      <c r="M59" s="202">
        <v>19.350000000000001</v>
      </c>
      <c r="N59" s="202">
        <v>50.18</v>
      </c>
      <c r="O59" s="202">
        <v>70.900000000000006</v>
      </c>
      <c r="P59" s="202">
        <v>9.67</v>
      </c>
      <c r="Q59" s="202">
        <v>5.0199999999999996</v>
      </c>
      <c r="R59" s="202">
        <v>9.84</v>
      </c>
      <c r="S59" s="202">
        <v>5.96</v>
      </c>
      <c r="T59" s="202">
        <v>0</v>
      </c>
      <c r="U59" s="202">
        <v>59.49</v>
      </c>
      <c r="V59" s="202">
        <v>0</v>
      </c>
      <c r="W59" s="202">
        <v>0</v>
      </c>
      <c r="X59" s="202">
        <v>19.350000000000001</v>
      </c>
      <c r="Y59" s="202">
        <v>0</v>
      </c>
      <c r="Z59" s="202">
        <v>58.04</v>
      </c>
      <c r="AA59" s="202">
        <v>0</v>
      </c>
      <c r="AB59" s="202">
        <v>0</v>
      </c>
      <c r="AC59" s="202">
        <v>13.56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41.02</v>
      </c>
      <c r="AJ59" s="202">
        <v>0</v>
      </c>
      <c r="AK59" s="202">
        <v>75.84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37.5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85.34</v>
      </c>
      <c r="L60" s="202">
        <v>43.1</v>
      </c>
      <c r="M60" s="202">
        <v>29.02</v>
      </c>
      <c r="N60" s="202">
        <v>50.18</v>
      </c>
      <c r="O60" s="202">
        <v>70.900000000000006</v>
      </c>
      <c r="P60" s="202">
        <v>9.67</v>
      </c>
      <c r="Q60" s="202">
        <v>5.0199999999999996</v>
      </c>
      <c r="R60" s="202">
        <v>9.86</v>
      </c>
      <c r="S60" s="202">
        <v>5.96</v>
      </c>
      <c r="T60" s="202">
        <v>0</v>
      </c>
      <c r="U60" s="202">
        <v>59.49</v>
      </c>
      <c r="V60" s="202">
        <v>0</v>
      </c>
      <c r="W60" s="202">
        <v>4.84</v>
      </c>
      <c r="X60" s="202">
        <v>29.02</v>
      </c>
      <c r="Y60" s="202">
        <v>0</v>
      </c>
      <c r="Z60" s="202">
        <v>58.04</v>
      </c>
      <c r="AA60" s="202">
        <v>0</v>
      </c>
      <c r="AB60" s="202">
        <v>0</v>
      </c>
      <c r="AC60" s="202">
        <v>13.56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41.02</v>
      </c>
      <c r="AJ60" s="202">
        <v>0</v>
      </c>
      <c r="AK60" s="202">
        <v>75.84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37.5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85.36</v>
      </c>
      <c r="L61" s="202">
        <v>43.14</v>
      </c>
      <c r="M61" s="202">
        <v>29.02</v>
      </c>
      <c r="N61" s="202">
        <v>50.18</v>
      </c>
      <c r="O61" s="202">
        <v>70.900000000000006</v>
      </c>
      <c r="P61" s="202">
        <v>9.67</v>
      </c>
      <c r="Q61" s="202">
        <v>5.0199999999999996</v>
      </c>
      <c r="R61" s="202">
        <v>9.86</v>
      </c>
      <c r="S61" s="202">
        <v>5.96</v>
      </c>
      <c r="T61" s="202">
        <v>0</v>
      </c>
      <c r="U61" s="202">
        <v>59.49</v>
      </c>
      <c r="V61" s="202">
        <v>0</v>
      </c>
      <c r="W61" s="202">
        <v>4.84</v>
      </c>
      <c r="X61" s="202">
        <v>29.02</v>
      </c>
      <c r="Y61" s="202">
        <v>0</v>
      </c>
      <c r="Z61" s="202">
        <v>58.04</v>
      </c>
      <c r="AA61" s="202">
        <v>0</v>
      </c>
      <c r="AB61" s="202">
        <v>0</v>
      </c>
      <c r="AC61" s="202">
        <v>13.56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41.02</v>
      </c>
      <c r="AJ61" s="202">
        <v>0</v>
      </c>
      <c r="AK61" s="202">
        <v>75.84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37.5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85.35</v>
      </c>
      <c r="L62" s="202">
        <v>43.14</v>
      </c>
      <c r="M62" s="202">
        <v>29.02</v>
      </c>
      <c r="N62" s="202">
        <v>50.18</v>
      </c>
      <c r="O62" s="202">
        <v>70.900000000000006</v>
      </c>
      <c r="P62" s="202">
        <v>9.67</v>
      </c>
      <c r="Q62" s="202">
        <v>5.0199999999999996</v>
      </c>
      <c r="R62" s="202">
        <v>9.86</v>
      </c>
      <c r="S62" s="202">
        <v>5.96</v>
      </c>
      <c r="T62" s="202">
        <v>0</v>
      </c>
      <c r="U62" s="202">
        <v>59.49</v>
      </c>
      <c r="V62" s="202">
        <v>0</v>
      </c>
      <c r="W62" s="202">
        <v>4.84</v>
      </c>
      <c r="X62" s="202">
        <v>29.02</v>
      </c>
      <c r="Y62" s="202">
        <v>0</v>
      </c>
      <c r="Z62" s="202">
        <v>58.04</v>
      </c>
      <c r="AA62" s="202">
        <v>0</v>
      </c>
      <c r="AB62" s="202">
        <v>0</v>
      </c>
      <c r="AC62" s="202">
        <v>13.56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41.02</v>
      </c>
      <c r="AJ62" s="202">
        <v>0</v>
      </c>
      <c r="AK62" s="202">
        <v>75.84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37.5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85.36</v>
      </c>
      <c r="L63" s="202">
        <v>43.14</v>
      </c>
      <c r="M63" s="202">
        <v>29.02</v>
      </c>
      <c r="N63" s="202">
        <v>50.18</v>
      </c>
      <c r="O63" s="202">
        <v>70.900000000000006</v>
      </c>
      <c r="P63" s="202">
        <v>9.67</v>
      </c>
      <c r="Q63" s="202">
        <v>5.0199999999999996</v>
      </c>
      <c r="R63" s="202">
        <v>9.86</v>
      </c>
      <c r="S63" s="202">
        <v>5.96</v>
      </c>
      <c r="T63" s="202">
        <v>0</v>
      </c>
      <c r="U63" s="202">
        <v>59.49</v>
      </c>
      <c r="V63" s="202">
        <v>0</v>
      </c>
      <c r="W63" s="202">
        <v>4.84</v>
      </c>
      <c r="X63" s="202">
        <v>29.02</v>
      </c>
      <c r="Y63" s="202">
        <v>0</v>
      </c>
      <c r="Z63" s="202">
        <v>58.04</v>
      </c>
      <c r="AA63" s="202">
        <v>0</v>
      </c>
      <c r="AB63" s="202">
        <v>0</v>
      </c>
      <c r="AC63" s="202">
        <v>8.16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40</v>
      </c>
      <c r="AJ63" s="202">
        <v>0</v>
      </c>
      <c r="AK63" s="202">
        <v>75.84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37.5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85.35</v>
      </c>
      <c r="L64" s="202">
        <v>43.14</v>
      </c>
      <c r="M64" s="202">
        <v>29.02</v>
      </c>
      <c r="N64" s="202">
        <v>50.18</v>
      </c>
      <c r="O64" s="202">
        <v>70.900000000000006</v>
      </c>
      <c r="P64" s="202">
        <v>9.67</v>
      </c>
      <c r="Q64" s="202">
        <v>3.87</v>
      </c>
      <c r="R64" s="202">
        <v>9.86</v>
      </c>
      <c r="S64" s="202">
        <v>5.96</v>
      </c>
      <c r="T64" s="202">
        <v>0</v>
      </c>
      <c r="U64" s="202">
        <v>59.49</v>
      </c>
      <c r="V64" s="202">
        <v>0</v>
      </c>
      <c r="W64" s="202">
        <v>4.84</v>
      </c>
      <c r="X64" s="202">
        <v>29.02</v>
      </c>
      <c r="Y64" s="202">
        <v>0</v>
      </c>
      <c r="Z64" s="202">
        <v>58.04</v>
      </c>
      <c r="AA64" s="202">
        <v>0</v>
      </c>
      <c r="AB64" s="202">
        <v>0</v>
      </c>
      <c r="AC64" s="202">
        <v>8.16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40</v>
      </c>
      <c r="AJ64" s="202">
        <v>0</v>
      </c>
      <c r="AK64" s="202">
        <v>75.84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37.5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85.39</v>
      </c>
      <c r="L65" s="202">
        <v>43.83</v>
      </c>
      <c r="M65" s="202">
        <v>29.02</v>
      </c>
      <c r="N65" s="202">
        <v>50.18</v>
      </c>
      <c r="O65" s="202">
        <v>70.900000000000006</v>
      </c>
      <c r="P65" s="202">
        <v>9.67</v>
      </c>
      <c r="Q65" s="202">
        <v>3.87</v>
      </c>
      <c r="R65" s="202">
        <v>9.86</v>
      </c>
      <c r="S65" s="202">
        <v>5.96</v>
      </c>
      <c r="T65" s="202">
        <v>0</v>
      </c>
      <c r="U65" s="202">
        <v>60.09</v>
      </c>
      <c r="V65" s="202">
        <v>0</v>
      </c>
      <c r="W65" s="202">
        <v>4.84</v>
      </c>
      <c r="X65" s="202">
        <v>29.02</v>
      </c>
      <c r="Y65" s="202">
        <v>0</v>
      </c>
      <c r="Z65" s="202">
        <v>58.04</v>
      </c>
      <c r="AA65" s="202">
        <v>0</v>
      </c>
      <c r="AB65" s="202">
        <v>0</v>
      </c>
      <c r="AC65" s="202">
        <v>12.92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40</v>
      </c>
      <c r="AJ65" s="202">
        <v>0</v>
      </c>
      <c r="AK65" s="202">
        <v>75.84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37.5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85.38</v>
      </c>
      <c r="L66" s="202">
        <v>43.83</v>
      </c>
      <c r="M66" s="202">
        <v>29.02</v>
      </c>
      <c r="N66" s="202">
        <v>50.18</v>
      </c>
      <c r="O66" s="202">
        <v>70.900000000000006</v>
      </c>
      <c r="P66" s="202">
        <v>9.67</v>
      </c>
      <c r="Q66" s="202">
        <v>3.87</v>
      </c>
      <c r="R66" s="202">
        <v>9.86</v>
      </c>
      <c r="S66" s="202">
        <v>5.96</v>
      </c>
      <c r="T66" s="202">
        <v>0</v>
      </c>
      <c r="U66" s="202">
        <v>60.09</v>
      </c>
      <c r="V66" s="202">
        <v>0</v>
      </c>
      <c r="W66" s="202">
        <v>4.84</v>
      </c>
      <c r="X66" s="202">
        <v>29.02</v>
      </c>
      <c r="Y66" s="202">
        <v>0</v>
      </c>
      <c r="Z66" s="202">
        <v>58.04</v>
      </c>
      <c r="AA66" s="202">
        <v>0</v>
      </c>
      <c r="AB66" s="202">
        <v>0</v>
      </c>
      <c r="AC66" s="202">
        <v>11.99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40</v>
      </c>
      <c r="AJ66" s="202">
        <v>0</v>
      </c>
      <c r="AK66" s="202">
        <v>75.84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37.5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85.34</v>
      </c>
      <c r="L67" s="202">
        <v>43.14</v>
      </c>
      <c r="M67" s="202">
        <v>29.02</v>
      </c>
      <c r="N67" s="202">
        <v>50.18</v>
      </c>
      <c r="O67" s="202">
        <v>70.900000000000006</v>
      </c>
      <c r="P67" s="202">
        <v>9.67</v>
      </c>
      <c r="Q67" s="202">
        <v>5.0199999999999996</v>
      </c>
      <c r="R67" s="202">
        <v>9.7200000000000006</v>
      </c>
      <c r="S67" s="202">
        <v>5.84</v>
      </c>
      <c r="T67" s="202">
        <v>0</v>
      </c>
      <c r="U67" s="202">
        <v>60.09</v>
      </c>
      <c r="V67" s="202">
        <v>0</v>
      </c>
      <c r="W67" s="202">
        <v>4.84</v>
      </c>
      <c r="X67" s="202">
        <v>29.02</v>
      </c>
      <c r="Y67" s="202">
        <v>0</v>
      </c>
      <c r="Z67" s="202">
        <v>58.04</v>
      </c>
      <c r="AA67" s="202">
        <v>0</v>
      </c>
      <c r="AB67" s="202">
        <v>0</v>
      </c>
      <c r="AC67" s="202">
        <v>11.56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40</v>
      </c>
      <c r="AJ67" s="202">
        <v>0</v>
      </c>
      <c r="AK67" s="202">
        <v>75.84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37.5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85.33</v>
      </c>
      <c r="L68" s="202">
        <v>43.14</v>
      </c>
      <c r="M68" s="202">
        <v>57</v>
      </c>
      <c r="N68" s="202">
        <v>50.18</v>
      </c>
      <c r="O68" s="202">
        <v>70.900000000000006</v>
      </c>
      <c r="P68" s="202">
        <v>26.24</v>
      </c>
      <c r="Q68" s="202">
        <v>5.0199999999999996</v>
      </c>
      <c r="R68" s="202">
        <v>9.7200000000000006</v>
      </c>
      <c r="S68" s="202">
        <v>5.84</v>
      </c>
      <c r="T68" s="202">
        <v>0</v>
      </c>
      <c r="U68" s="202">
        <v>60.09</v>
      </c>
      <c r="V68" s="202">
        <v>0</v>
      </c>
      <c r="W68" s="202">
        <v>4.84</v>
      </c>
      <c r="X68" s="202">
        <v>29.02</v>
      </c>
      <c r="Y68" s="202">
        <v>0</v>
      </c>
      <c r="Z68" s="202">
        <v>58.04</v>
      </c>
      <c r="AA68" s="202">
        <v>0</v>
      </c>
      <c r="AB68" s="202">
        <v>0</v>
      </c>
      <c r="AC68" s="202">
        <v>11.56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40</v>
      </c>
      <c r="AJ68" s="202">
        <v>0</v>
      </c>
      <c r="AK68" s="202">
        <v>75.84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37.5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85.32</v>
      </c>
      <c r="L69" s="202">
        <v>42.57</v>
      </c>
      <c r="M69" s="202">
        <v>57</v>
      </c>
      <c r="N69" s="202">
        <v>50.18</v>
      </c>
      <c r="O69" s="202">
        <v>70.900000000000006</v>
      </c>
      <c r="P69" s="202">
        <v>26.24</v>
      </c>
      <c r="Q69" s="202">
        <v>9.27</v>
      </c>
      <c r="R69" s="202">
        <v>18.010000000000002</v>
      </c>
      <c r="S69" s="202">
        <v>11.21</v>
      </c>
      <c r="T69" s="202">
        <v>0</v>
      </c>
      <c r="U69" s="202">
        <v>60.09</v>
      </c>
      <c r="V69" s="202">
        <v>0</v>
      </c>
      <c r="W69" s="202">
        <v>4.84</v>
      </c>
      <c r="X69" s="202">
        <v>29.02</v>
      </c>
      <c r="Y69" s="202">
        <v>0</v>
      </c>
      <c r="Z69" s="202">
        <v>58.04</v>
      </c>
      <c r="AA69" s="202">
        <v>0</v>
      </c>
      <c r="AB69" s="202">
        <v>0</v>
      </c>
      <c r="AC69" s="202">
        <v>11.56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40</v>
      </c>
      <c r="AJ69" s="202">
        <v>0</v>
      </c>
      <c r="AK69" s="202">
        <v>75.84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31.61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85.31</v>
      </c>
      <c r="L70" s="202">
        <v>42.57</v>
      </c>
      <c r="M70" s="202">
        <v>57</v>
      </c>
      <c r="N70" s="202">
        <v>50.18</v>
      </c>
      <c r="O70" s="202">
        <v>70.900000000000006</v>
      </c>
      <c r="P70" s="202">
        <v>26.24</v>
      </c>
      <c r="Q70" s="202">
        <v>9.27</v>
      </c>
      <c r="R70" s="202">
        <v>18.010000000000002</v>
      </c>
      <c r="S70" s="202">
        <v>11.21</v>
      </c>
      <c r="T70" s="202">
        <v>0</v>
      </c>
      <c r="U70" s="202">
        <v>60.09</v>
      </c>
      <c r="V70" s="202">
        <v>0</v>
      </c>
      <c r="W70" s="202">
        <v>4.84</v>
      </c>
      <c r="X70" s="202">
        <v>29.02</v>
      </c>
      <c r="Y70" s="202">
        <v>0</v>
      </c>
      <c r="Z70" s="202">
        <v>58.05</v>
      </c>
      <c r="AA70" s="202">
        <v>0</v>
      </c>
      <c r="AB70" s="202">
        <v>0</v>
      </c>
      <c r="AC70" s="202">
        <v>11.56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40</v>
      </c>
      <c r="AJ70" s="202">
        <v>0</v>
      </c>
      <c r="AK70" s="202">
        <v>75.84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26.77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84.41</v>
      </c>
      <c r="L71" s="202">
        <v>43.52</v>
      </c>
      <c r="M71" s="202">
        <v>54.99</v>
      </c>
      <c r="N71" s="202">
        <v>50.18</v>
      </c>
      <c r="O71" s="202">
        <v>70.900000000000006</v>
      </c>
      <c r="P71" s="202">
        <v>26.24</v>
      </c>
      <c r="Q71" s="202">
        <v>9.26</v>
      </c>
      <c r="R71" s="202">
        <v>18.010000000000002</v>
      </c>
      <c r="S71" s="202">
        <v>11.21</v>
      </c>
      <c r="T71" s="202">
        <v>0</v>
      </c>
      <c r="U71" s="202">
        <v>60.09</v>
      </c>
      <c r="V71" s="202">
        <v>0</v>
      </c>
      <c r="W71" s="202">
        <v>4.84</v>
      </c>
      <c r="X71" s="202">
        <v>29.02</v>
      </c>
      <c r="Y71" s="202">
        <v>0</v>
      </c>
      <c r="Z71" s="202">
        <v>58.04</v>
      </c>
      <c r="AA71" s="202">
        <v>0</v>
      </c>
      <c r="AB71" s="202">
        <v>0</v>
      </c>
      <c r="AC71" s="202">
        <v>11.56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14.24</v>
      </c>
      <c r="AJ71" s="202">
        <v>0</v>
      </c>
      <c r="AK71" s="202">
        <v>76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23.9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84.4</v>
      </c>
      <c r="L72" s="202">
        <v>43.52</v>
      </c>
      <c r="M72" s="202">
        <v>54.99</v>
      </c>
      <c r="N72" s="202">
        <v>50.18</v>
      </c>
      <c r="O72" s="202">
        <v>70.900000000000006</v>
      </c>
      <c r="P72" s="202">
        <v>26.24</v>
      </c>
      <c r="Q72" s="202">
        <v>9.26</v>
      </c>
      <c r="R72" s="202">
        <v>18.010000000000002</v>
      </c>
      <c r="S72" s="202">
        <v>11.21</v>
      </c>
      <c r="T72" s="202">
        <v>0</v>
      </c>
      <c r="U72" s="202">
        <v>60.09</v>
      </c>
      <c r="V72" s="202">
        <v>0</v>
      </c>
      <c r="W72" s="202">
        <v>4.84</v>
      </c>
      <c r="X72" s="202">
        <v>62.68</v>
      </c>
      <c r="Y72" s="202">
        <v>0</v>
      </c>
      <c r="Z72" s="202">
        <v>58.04</v>
      </c>
      <c r="AA72" s="202">
        <v>0</v>
      </c>
      <c r="AB72" s="202">
        <v>0</v>
      </c>
      <c r="AC72" s="202">
        <v>11.56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5.12</v>
      </c>
      <c r="AJ72" s="202">
        <v>0</v>
      </c>
      <c r="AK72" s="202">
        <v>76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21.8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141.24</v>
      </c>
      <c r="L73" s="202">
        <v>81.89</v>
      </c>
      <c r="M73" s="202">
        <v>54.99</v>
      </c>
      <c r="N73" s="202">
        <v>50.18</v>
      </c>
      <c r="O73" s="202">
        <v>70.900000000000006</v>
      </c>
      <c r="P73" s="202">
        <v>26.24</v>
      </c>
      <c r="Q73" s="202">
        <v>9.27</v>
      </c>
      <c r="R73" s="202">
        <v>18.010000000000002</v>
      </c>
      <c r="S73" s="202">
        <v>11.21</v>
      </c>
      <c r="T73" s="202">
        <v>0</v>
      </c>
      <c r="U73" s="202">
        <v>60.09</v>
      </c>
      <c r="V73" s="202">
        <v>8.8000000000000007</v>
      </c>
      <c r="W73" s="202">
        <v>18.95</v>
      </c>
      <c r="X73" s="202">
        <v>62.68</v>
      </c>
      <c r="Y73" s="202">
        <v>0</v>
      </c>
      <c r="Z73" s="202">
        <v>58.05</v>
      </c>
      <c r="AA73" s="202">
        <v>0</v>
      </c>
      <c r="AB73" s="202">
        <v>0</v>
      </c>
      <c r="AC73" s="202">
        <v>12.56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4.59</v>
      </c>
      <c r="AJ73" s="202">
        <v>0</v>
      </c>
      <c r="AK73" s="202">
        <v>76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16.02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144.13999999999999</v>
      </c>
      <c r="L74" s="202">
        <v>81.89</v>
      </c>
      <c r="M74" s="202">
        <v>54.99</v>
      </c>
      <c r="N74" s="202">
        <v>50.18</v>
      </c>
      <c r="O74" s="202">
        <v>70.900000000000006</v>
      </c>
      <c r="P74" s="202">
        <v>26.24</v>
      </c>
      <c r="Q74" s="202">
        <v>9.27</v>
      </c>
      <c r="R74" s="202">
        <v>18.010000000000002</v>
      </c>
      <c r="S74" s="202">
        <v>11.21</v>
      </c>
      <c r="T74" s="202">
        <v>0</v>
      </c>
      <c r="U74" s="202">
        <v>60.09</v>
      </c>
      <c r="V74" s="202">
        <v>8.8000000000000007</v>
      </c>
      <c r="W74" s="202">
        <v>18.95</v>
      </c>
      <c r="X74" s="202">
        <v>62.68</v>
      </c>
      <c r="Y74" s="202">
        <v>0</v>
      </c>
      <c r="Z74" s="202">
        <v>58.05</v>
      </c>
      <c r="AA74" s="202">
        <v>0</v>
      </c>
      <c r="AB74" s="202">
        <v>0</v>
      </c>
      <c r="AC74" s="202">
        <v>12.56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5.12</v>
      </c>
      <c r="AJ74" s="202">
        <v>0</v>
      </c>
      <c r="AK74" s="202">
        <v>76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7.84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131.56</v>
      </c>
      <c r="L75" s="202">
        <v>81.89</v>
      </c>
      <c r="M75" s="202">
        <v>54.99</v>
      </c>
      <c r="N75" s="202">
        <v>50.18</v>
      </c>
      <c r="O75" s="202">
        <v>70.900000000000006</v>
      </c>
      <c r="P75" s="202">
        <v>26.24</v>
      </c>
      <c r="Q75" s="202">
        <v>9.27</v>
      </c>
      <c r="R75" s="202">
        <v>18.010000000000002</v>
      </c>
      <c r="S75" s="202">
        <v>11.21</v>
      </c>
      <c r="T75" s="202">
        <v>0</v>
      </c>
      <c r="U75" s="202">
        <v>60.09</v>
      </c>
      <c r="V75" s="202">
        <v>8.8000000000000007</v>
      </c>
      <c r="W75" s="202">
        <v>18.95</v>
      </c>
      <c r="X75" s="202">
        <v>62.68</v>
      </c>
      <c r="Y75" s="202">
        <v>0</v>
      </c>
      <c r="Z75" s="202">
        <v>58.05</v>
      </c>
      <c r="AA75" s="202">
        <v>0</v>
      </c>
      <c r="AB75" s="202">
        <v>0</v>
      </c>
      <c r="AC75" s="202">
        <v>12.56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5.12</v>
      </c>
      <c r="AJ75" s="202">
        <v>0</v>
      </c>
      <c r="AK75" s="202">
        <v>76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155.54</v>
      </c>
      <c r="L76" s="202">
        <v>81.89</v>
      </c>
      <c r="M76" s="202">
        <v>54.99</v>
      </c>
      <c r="N76" s="202">
        <v>50.18</v>
      </c>
      <c r="O76" s="202">
        <v>70.900000000000006</v>
      </c>
      <c r="P76" s="202">
        <v>26.24</v>
      </c>
      <c r="Q76" s="202">
        <v>9.27</v>
      </c>
      <c r="R76" s="202">
        <v>18.010000000000002</v>
      </c>
      <c r="S76" s="202">
        <v>11.21</v>
      </c>
      <c r="T76" s="202">
        <v>0</v>
      </c>
      <c r="U76" s="202">
        <v>60.09</v>
      </c>
      <c r="V76" s="202">
        <v>8.8000000000000007</v>
      </c>
      <c r="W76" s="202">
        <v>18.95</v>
      </c>
      <c r="X76" s="202">
        <v>62.68</v>
      </c>
      <c r="Y76" s="202">
        <v>0</v>
      </c>
      <c r="Z76" s="202">
        <v>58.05</v>
      </c>
      <c r="AA76" s="202">
        <v>0</v>
      </c>
      <c r="AB76" s="202">
        <v>0</v>
      </c>
      <c r="AC76" s="202">
        <v>12.56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4.0999999999999996</v>
      </c>
      <c r="AJ76" s="202">
        <v>0</v>
      </c>
      <c r="AK76" s="202">
        <v>99.62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155.55000000000001</v>
      </c>
      <c r="L77" s="202">
        <v>81.89</v>
      </c>
      <c r="M77" s="202">
        <v>54.99</v>
      </c>
      <c r="N77" s="202">
        <v>50.18</v>
      </c>
      <c r="O77" s="202">
        <v>70.900000000000006</v>
      </c>
      <c r="P77" s="202">
        <v>26.24</v>
      </c>
      <c r="Q77" s="202">
        <v>8.85</v>
      </c>
      <c r="R77" s="202">
        <v>18.02</v>
      </c>
      <c r="S77" s="202">
        <v>11.21</v>
      </c>
      <c r="T77" s="202">
        <v>0</v>
      </c>
      <c r="U77" s="202">
        <v>60.09</v>
      </c>
      <c r="V77" s="202">
        <v>8.8000000000000007</v>
      </c>
      <c r="W77" s="202">
        <v>18.95</v>
      </c>
      <c r="X77" s="202">
        <v>62.68</v>
      </c>
      <c r="Y77" s="202">
        <v>0</v>
      </c>
      <c r="Z77" s="202">
        <v>58.04</v>
      </c>
      <c r="AA77" s="202">
        <v>0</v>
      </c>
      <c r="AB77" s="202">
        <v>0</v>
      </c>
      <c r="AC77" s="202">
        <v>12.56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4.92</v>
      </c>
      <c r="AJ77" s="202">
        <v>0</v>
      </c>
      <c r="AK77" s="202">
        <v>99.62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155.55000000000001</v>
      </c>
      <c r="L78" s="202">
        <v>81.89</v>
      </c>
      <c r="M78" s="202">
        <v>54.99</v>
      </c>
      <c r="N78" s="202">
        <v>50.18</v>
      </c>
      <c r="O78" s="202">
        <v>70.900000000000006</v>
      </c>
      <c r="P78" s="202">
        <v>26.24</v>
      </c>
      <c r="Q78" s="202">
        <v>9.27</v>
      </c>
      <c r="R78" s="202">
        <v>18.02</v>
      </c>
      <c r="S78" s="202">
        <v>11.21</v>
      </c>
      <c r="T78" s="202">
        <v>0</v>
      </c>
      <c r="U78" s="202">
        <v>60.09</v>
      </c>
      <c r="V78" s="202">
        <v>8.8000000000000007</v>
      </c>
      <c r="W78" s="202">
        <v>18.95</v>
      </c>
      <c r="X78" s="202">
        <v>62.68</v>
      </c>
      <c r="Y78" s="202">
        <v>0</v>
      </c>
      <c r="Z78" s="202">
        <v>58.04</v>
      </c>
      <c r="AA78" s="202">
        <v>0</v>
      </c>
      <c r="AB78" s="202">
        <v>0</v>
      </c>
      <c r="AC78" s="202">
        <v>11.56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4.92</v>
      </c>
      <c r="AJ78" s="202">
        <v>0</v>
      </c>
      <c r="AK78" s="202">
        <v>99.62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155.55000000000001</v>
      </c>
      <c r="L79" s="202">
        <v>81.89</v>
      </c>
      <c r="M79" s="202">
        <v>54.99</v>
      </c>
      <c r="N79" s="202">
        <v>50.18</v>
      </c>
      <c r="O79" s="202">
        <v>70.900000000000006</v>
      </c>
      <c r="P79" s="202">
        <v>26.24</v>
      </c>
      <c r="Q79" s="202">
        <v>9.27</v>
      </c>
      <c r="R79" s="202">
        <v>18.02</v>
      </c>
      <c r="S79" s="202">
        <v>11.21</v>
      </c>
      <c r="T79" s="202">
        <v>0</v>
      </c>
      <c r="U79" s="202">
        <v>60.09</v>
      </c>
      <c r="V79" s="202">
        <v>8.8000000000000007</v>
      </c>
      <c r="W79" s="202">
        <v>18.95</v>
      </c>
      <c r="X79" s="202">
        <v>62.68</v>
      </c>
      <c r="Y79" s="202">
        <v>0</v>
      </c>
      <c r="Z79" s="202">
        <v>118.25</v>
      </c>
      <c r="AA79" s="202">
        <v>0</v>
      </c>
      <c r="AB79" s="202">
        <v>0</v>
      </c>
      <c r="AC79" s="202">
        <v>11.56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4.83</v>
      </c>
      <c r="AJ79" s="202">
        <v>0</v>
      </c>
      <c r="AK79" s="202">
        <v>99.62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155.55000000000001</v>
      </c>
      <c r="L80" s="202">
        <v>81.89</v>
      </c>
      <c r="M80" s="202">
        <v>54.99</v>
      </c>
      <c r="N80" s="202">
        <v>50.18</v>
      </c>
      <c r="O80" s="202">
        <v>70.900000000000006</v>
      </c>
      <c r="P80" s="202">
        <v>26.24</v>
      </c>
      <c r="Q80" s="202">
        <v>9.27</v>
      </c>
      <c r="R80" s="202">
        <v>18.02</v>
      </c>
      <c r="S80" s="202">
        <v>11.21</v>
      </c>
      <c r="T80" s="202">
        <v>0</v>
      </c>
      <c r="U80" s="202">
        <v>60.09</v>
      </c>
      <c r="V80" s="202">
        <v>8.8000000000000007</v>
      </c>
      <c r="W80" s="202">
        <v>18.95</v>
      </c>
      <c r="X80" s="202">
        <v>62.68</v>
      </c>
      <c r="Y80" s="202">
        <v>0</v>
      </c>
      <c r="Z80" s="202">
        <v>118.25</v>
      </c>
      <c r="AA80" s="202">
        <v>0</v>
      </c>
      <c r="AB80" s="202">
        <v>0</v>
      </c>
      <c r="AC80" s="202">
        <v>11.56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5.6</v>
      </c>
      <c r="AJ80" s="202">
        <v>0</v>
      </c>
      <c r="AK80" s="202">
        <v>99.62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155.55000000000001</v>
      </c>
      <c r="L81" s="202">
        <v>81.89</v>
      </c>
      <c r="M81" s="202">
        <v>54.99</v>
      </c>
      <c r="N81" s="202">
        <v>50.18</v>
      </c>
      <c r="O81" s="202">
        <v>70.900000000000006</v>
      </c>
      <c r="P81" s="202">
        <v>26.24</v>
      </c>
      <c r="Q81" s="202">
        <v>9.27</v>
      </c>
      <c r="R81" s="202">
        <v>18.02</v>
      </c>
      <c r="S81" s="202">
        <v>11.21</v>
      </c>
      <c r="T81" s="202">
        <v>0</v>
      </c>
      <c r="U81" s="202">
        <v>60.09</v>
      </c>
      <c r="V81" s="202">
        <v>8.8000000000000007</v>
      </c>
      <c r="W81" s="202">
        <v>18.95</v>
      </c>
      <c r="X81" s="202">
        <v>62.68</v>
      </c>
      <c r="Y81" s="202">
        <v>0</v>
      </c>
      <c r="Z81" s="202">
        <v>118.25</v>
      </c>
      <c r="AA81" s="202">
        <v>0</v>
      </c>
      <c r="AB81" s="202">
        <v>0</v>
      </c>
      <c r="AC81" s="202">
        <v>11.56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5.6</v>
      </c>
      <c r="AJ81" s="202">
        <v>0</v>
      </c>
      <c r="AK81" s="202">
        <v>99.62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155.55000000000001</v>
      </c>
      <c r="L82" s="202">
        <v>81.89</v>
      </c>
      <c r="M82" s="202">
        <v>54.99</v>
      </c>
      <c r="N82" s="202">
        <v>50.18</v>
      </c>
      <c r="O82" s="202">
        <v>70.900000000000006</v>
      </c>
      <c r="P82" s="202">
        <v>26.24</v>
      </c>
      <c r="Q82" s="202">
        <v>9.27</v>
      </c>
      <c r="R82" s="202">
        <v>18.02</v>
      </c>
      <c r="S82" s="202">
        <v>11.21</v>
      </c>
      <c r="T82" s="202">
        <v>0</v>
      </c>
      <c r="U82" s="202">
        <v>60.09</v>
      </c>
      <c r="V82" s="202">
        <v>8.8000000000000007</v>
      </c>
      <c r="W82" s="202">
        <v>18.95</v>
      </c>
      <c r="X82" s="202">
        <v>62.68</v>
      </c>
      <c r="Y82" s="202">
        <v>0</v>
      </c>
      <c r="Z82" s="202">
        <v>118.25</v>
      </c>
      <c r="AA82" s="202">
        <v>0</v>
      </c>
      <c r="AB82" s="202">
        <v>0</v>
      </c>
      <c r="AC82" s="202">
        <v>11.56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5.6</v>
      </c>
      <c r="AJ82" s="202">
        <v>0</v>
      </c>
      <c r="AK82" s="202">
        <v>99.62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135.44</v>
      </c>
      <c r="L83" s="202">
        <v>81.89</v>
      </c>
      <c r="M83" s="202">
        <v>54.99</v>
      </c>
      <c r="N83" s="202">
        <v>50.18</v>
      </c>
      <c r="O83" s="202">
        <v>70.900000000000006</v>
      </c>
      <c r="P83" s="202">
        <v>26.24</v>
      </c>
      <c r="Q83" s="202">
        <v>9.27</v>
      </c>
      <c r="R83" s="202">
        <v>18.02</v>
      </c>
      <c r="S83" s="202">
        <v>11.21</v>
      </c>
      <c r="T83" s="202">
        <v>0</v>
      </c>
      <c r="U83" s="202">
        <v>60.09</v>
      </c>
      <c r="V83" s="202">
        <v>8.8000000000000007</v>
      </c>
      <c r="W83" s="202">
        <v>18.95</v>
      </c>
      <c r="X83" s="202">
        <v>62.68</v>
      </c>
      <c r="Y83" s="202">
        <v>0</v>
      </c>
      <c r="Z83" s="202">
        <v>118.25</v>
      </c>
      <c r="AA83" s="202">
        <v>0</v>
      </c>
      <c r="AB83" s="202">
        <v>0</v>
      </c>
      <c r="AC83" s="202">
        <v>11.56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6</v>
      </c>
      <c r="AJ83" s="202">
        <v>0</v>
      </c>
      <c r="AK83" s="202">
        <v>99.62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135.44</v>
      </c>
      <c r="L84" s="202">
        <v>81.89</v>
      </c>
      <c r="M84" s="202">
        <v>54.99</v>
      </c>
      <c r="N84" s="202">
        <v>50.18</v>
      </c>
      <c r="O84" s="202">
        <v>70.900000000000006</v>
      </c>
      <c r="P84" s="202">
        <v>26.24</v>
      </c>
      <c r="Q84" s="202">
        <v>9.27</v>
      </c>
      <c r="R84" s="202">
        <v>18.02</v>
      </c>
      <c r="S84" s="202">
        <v>11.21</v>
      </c>
      <c r="T84" s="202">
        <v>0</v>
      </c>
      <c r="U84" s="202">
        <v>60.09</v>
      </c>
      <c r="V84" s="202">
        <v>8.8000000000000007</v>
      </c>
      <c r="W84" s="202">
        <v>18.95</v>
      </c>
      <c r="X84" s="202">
        <v>62.68</v>
      </c>
      <c r="Y84" s="202">
        <v>0</v>
      </c>
      <c r="Z84" s="202">
        <v>118.25</v>
      </c>
      <c r="AA84" s="202">
        <v>0</v>
      </c>
      <c r="AB84" s="202">
        <v>0</v>
      </c>
      <c r="AC84" s="202">
        <v>11.56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6</v>
      </c>
      <c r="AJ84" s="202">
        <v>0</v>
      </c>
      <c r="AK84" s="202">
        <v>99.62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155.55000000000001</v>
      </c>
      <c r="L85" s="202">
        <v>81.89</v>
      </c>
      <c r="M85" s="202">
        <v>57</v>
      </c>
      <c r="N85" s="202">
        <v>50.18</v>
      </c>
      <c r="O85" s="202">
        <v>70.900000000000006</v>
      </c>
      <c r="P85" s="202">
        <v>26.24</v>
      </c>
      <c r="Q85" s="202">
        <v>9.27</v>
      </c>
      <c r="R85" s="202">
        <v>18.02</v>
      </c>
      <c r="S85" s="202">
        <v>11.21</v>
      </c>
      <c r="T85" s="202">
        <v>0</v>
      </c>
      <c r="U85" s="202">
        <v>60.09</v>
      </c>
      <c r="V85" s="202">
        <v>8.8000000000000007</v>
      </c>
      <c r="W85" s="202">
        <v>18.95</v>
      </c>
      <c r="X85" s="202">
        <v>62.68</v>
      </c>
      <c r="Y85" s="202">
        <v>0</v>
      </c>
      <c r="Z85" s="202">
        <v>118.25</v>
      </c>
      <c r="AA85" s="202">
        <v>0</v>
      </c>
      <c r="AB85" s="202">
        <v>0</v>
      </c>
      <c r="AC85" s="202">
        <v>11.56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6</v>
      </c>
      <c r="AJ85" s="202">
        <v>0</v>
      </c>
      <c r="AK85" s="202">
        <v>99.62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155.55000000000001</v>
      </c>
      <c r="L86" s="202">
        <v>81.89</v>
      </c>
      <c r="M86" s="202">
        <v>57</v>
      </c>
      <c r="N86" s="202">
        <v>50.18</v>
      </c>
      <c r="O86" s="202">
        <v>70.900000000000006</v>
      </c>
      <c r="P86" s="202">
        <v>26.24</v>
      </c>
      <c r="Q86" s="202">
        <v>9.27</v>
      </c>
      <c r="R86" s="202">
        <v>18.02</v>
      </c>
      <c r="S86" s="202">
        <v>11.21</v>
      </c>
      <c r="T86" s="202">
        <v>0</v>
      </c>
      <c r="U86" s="202">
        <v>60.09</v>
      </c>
      <c r="V86" s="202">
        <v>8.8000000000000007</v>
      </c>
      <c r="W86" s="202">
        <v>18.95</v>
      </c>
      <c r="X86" s="202">
        <v>62.68</v>
      </c>
      <c r="Y86" s="202">
        <v>0</v>
      </c>
      <c r="Z86" s="202">
        <v>118.25</v>
      </c>
      <c r="AA86" s="202">
        <v>0</v>
      </c>
      <c r="AB86" s="202">
        <v>0</v>
      </c>
      <c r="AC86" s="202">
        <v>12.56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6</v>
      </c>
      <c r="AJ86" s="202">
        <v>0</v>
      </c>
      <c r="AK86" s="202">
        <v>99.62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155.55000000000001</v>
      </c>
      <c r="L87" s="202">
        <v>81.89</v>
      </c>
      <c r="M87" s="202">
        <v>57</v>
      </c>
      <c r="N87" s="202">
        <v>50.18</v>
      </c>
      <c r="O87" s="202">
        <v>70.900000000000006</v>
      </c>
      <c r="P87" s="202">
        <v>26.24</v>
      </c>
      <c r="Q87" s="202">
        <v>9.27</v>
      </c>
      <c r="R87" s="202">
        <v>18.010000000000002</v>
      </c>
      <c r="S87" s="202">
        <v>11.21</v>
      </c>
      <c r="T87" s="202">
        <v>0</v>
      </c>
      <c r="U87" s="202">
        <v>60.09</v>
      </c>
      <c r="V87" s="202">
        <v>8.81</v>
      </c>
      <c r="W87" s="202">
        <v>18.95</v>
      </c>
      <c r="X87" s="202">
        <v>62.68</v>
      </c>
      <c r="Y87" s="202">
        <v>0</v>
      </c>
      <c r="Z87" s="202">
        <v>118.25</v>
      </c>
      <c r="AA87" s="202">
        <v>0</v>
      </c>
      <c r="AB87" s="202">
        <v>0</v>
      </c>
      <c r="AC87" s="202">
        <v>12.56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6</v>
      </c>
      <c r="AJ87" s="202">
        <v>0</v>
      </c>
      <c r="AK87" s="202">
        <v>99.62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155.55000000000001</v>
      </c>
      <c r="L88" s="202">
        <v>81.89</v>
      </c>
      <c r="M88" s="202">
        <v>57</v>
      </c>
      <c r="N88" s="202">
        <v>50.18</v>
      </c>
      <c r="O88" s="202">
        <v>70.900000000000006</v>
      </c>
      <c r="P88" s="202">
        <v>26.24</v>
      </c>
      <c r="Q88" s="202">
        <v>9.27</v>
      </c>
      <c r="R88" s="202">
        <v>18.010000000000002</v>
      </c>
      <c r="S88" s="202">
        <v>11.21</v>
      </c>
      <c r="T88" s="202">
        <v>0</v>
      </c>
      <c r="U88" s="202">
        <v>60.09</v>
      </c>
      <c r="V88" s="202">
        <v>8.81</v>
      </c>
      <c r="W88" s="202">
        <v>18.95</v>
      </c>
      <c r="X88" s="202">
        <v>62.68</v>
      </c>
      <c r="Y88" s="202">
        <v>0</v>
      </c>
      <c r="Z88" s="202">
        <v>118.25</v>
      </c>
      <c r="AA88" s="202">
        <v>0</v>
      </c>
      <c r="AB88" s="202">
        <v>0</v>
      </c>
      <c r="AC88" s="202">
        <v>12.56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6</v>
      </c>
      <c r="AJ88" s="202">
        <v>0</v>
      </c>
      <c r="AK88" s="202">
        <v>99.62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155.55000000000001</v>
      </c>
      <c r="L89" s="202">
        <v>81.89</v>
      </c>
      <c r="M89" s="202">
        <v>57</v>
      </c>
      <c r="N89" s="202">
        <v>50.18</v>
      </c>
      <c r="O89" s="202">
        <v>70.900000000000006</v>
      </c>
      <c r="P89" s="202">
        <v>26.24</v>
      </c>
      <c r="Q89" s="202">
        <v>9.27</v>
      </c>
      <c r="R89" s="202">
        <v>18.010000000000002</v>
      </c>
      <c r="S89" s="202">
        <v>11.21</v>
      </c>
      <c r="T89" s="202">
        <v>0</v>
      </c>
      <c r="U89" s="202">
        <v>60.09</v>
      </c>
      <c r="V89" s="202">
        <v>8.81</v>
      </c>
      <c r="W89" s="202">
        <v>18.95</v>
      </c>
      <c r="X89" s="202">
        <v>62.68</v>
      </c>
      <c r="Y89" s="202">
        <v>0</v>
      </c>
      <c r="Z89" s="202">
        <v>118.25</v>
      </c>
      <c r="AA89" s="202">
        <v>0</v>
      </c>
      <c r="AB89" s="202">
        <v>0</v>
      </c>
      <c r="AC89" s="202">
        <v>12.56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6</v>
      </c>
      <c r="AJ89" s="202">
        <v>0</v>
      </c>
      <c r="AK89" s="202">
        <v>99.62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155.55000000000001</v>
      </c>
      <c r="L90" s="202">
        <v>81.89</v>
      </c>
      <c r="M90" s="202">
        <v>57</v>
      </c>
      <c r="N90" s="202">
        <v>50.18</v>
      </c>
      <c r="O90" s="202">
        <v>70.900000000000006</v>
      </c>
      <c r="P90" s="202">
        <v>26.24</v>
      </c>
      <c r="Q90" s="202">
        <v>9.27</v>
      </c>
      <c r="R90" s="202">
        <v>18.010000000000002</v>
      </c>
      <c r="S90" s="202">
        <v>11.21</v>
      </c>
      <c r="T90" s="202">
        <v>0</v>
      </c>
      <c r="U90" s="202">
        <v>60.09</v>
      </c>
      <c r="V90" s="202">
        <v>8.81</v>
      </c>
      <c r="W90" s="202">
        <v>18.95</v>
      </c>
      <c r="X90" s="202">
        <v>62.68</v>
      </c>
      <c r="Y90" s="202">
        <v>0</v>
      </c>
      <c r="Z90" s="202">
        <v>118.25</v>
      </c>
      <c r="AA90" s="202">
        <v>0</v>
      </c>
      <c r="AB90" s="202">
        <v>0</v>
      </c>
      <c r="AC90" s="202">
        <v>12.56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6</v>
      </c>
      <c r="AJ90" s="202">
        <v>0</v>
      </c>
      <c r="AK90" s="202">
        <v>99.62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155.55000000000001</v>
      </c>
      <c r="L91" s="202">
        <v>81.89</v>
      </c>
      <c r="M91" s="202">
        <v>57.68</v>
      </c>
      <c r="N91" s="202">
        <v>50.18</v>
      </c>
      <c r="O91" s="202">
        <v>70.900000000000006</v>
      </c>
      <c r="P91" s="202">
        <v>26.24</v>
      </c>
      <c r="Q91" s="202">
        <v>9.27</v>
      </c>
      <c r="R91" s="202">
        <v>18.010000000000002</v>
      </c>
      <c r="S91" s="202">
        <v>11.21</v>
      </c>
      <c r="T91" s="202">
        <v>0</v>
      </c>
      <c r="U91" s="202">
        <v>60.09</v>
      </c>
      <c r="V91" s="202">
        <v>8.81</v>
      </c>
      <c r="W91" s="202">
        <v>18.95</v>
      </c>
      <c r="X91" s="202">
        <v>62.68</v>
      </c>
      <c r="Y91" s="202">
        <v>0</v>
      </c>
      <c r="Z91" s="202">
        <v>118.25</v>
      </c>
      <c r="AA91" s="202">
        <v>0</v>
      </c>
      <c r="AB91" s="202">
        <v>0</v>
      </c>
      <c r="AC91" s="202">
        <v>12.56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6</v>
      </c>
      <c r="AJ91" s="202">
        <v>0</v>
      </c>
      <c r="AK91" s="202">
        <v>99.62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155.55000000000001</v>
      </c>
      <c r="L92" s="202">
        <v>81.89</v>
      </c>
      <c r="M92" s="202">
        <v>57.68</v>
      </c>
      <c r="N92" s="202">
        <v>50.18</v>
      </c>
      <c r="O92" s="202">
        <v>70.900000000000006</v>
      </c>
      <c r="P92" s="202">
        <v>26.24</v>
      </c>
      <c r="Q92" s="202">
        <v>9.27</v>
      </c>
      <c r="R92" s="202">
        <v>18.010000000000002</v>
      </c>
      <c r="S92" s="202">
        <v>11.21</v>
      </c>
      <c r="T92" s="202">
        <v>0</v>
      </c>
      <c r="U92" s="202">
        <v>60.09</v>
      </c>
      <c r="V92" s="202">
        <v>8.81</v>
      </c>
      <c r="W92" s="202">
        <v>18.95</v>
      </c>
      <c r="X92" s="202">
        <v>62.68</v>
      </c>
      <c r="Y92" s="202">
        <v>0</v>
      </c>
      <c r="Z92" s="202">
        <v>118.25</v>
      </c>
      <c r="AA92" s="202">
        <v>0</v>
      </c>
      <c r="AB92" s="202">
        <v>0</v>
      </c>
      <c r="AC92" s="202">
        <v>12.56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6</v>
      </c>
      <c r="AJ92" s="202">
        <v>0</v>
      </c>
      <c r="AK92" s="202">
        <v>99.62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155.55000000000001</v>
      </c>
      <c r="L93" s="202">
        <v>81.89</v>
      </c>
      <c r="M93" s="202">
        <v>57.68</v>
      </c>
      <c r="N93" s="202">
        <v>50.18</v>
      </c>
      <c r="O93" s="202">
        <v>70.900000000000006</v>
      </c>
      <c r="P93" s="202">
        <v>26.24</v>
      </c>
      <c r="Q93" s="202">
        <v>9.27</v>
      </c>
      <c r="R93" s="202">
        <v>18.010000000000002</v>
      </c>
      <c r="S93" s="202">
        <v>11.21</v>
      </c>
      <c r="T93" s="202">
        <v>0</v>
      </c>
      <c r="U93" s="202">
        <v>60.09</v>
      </c>
      <c r="V93" s="202">
        <v>8.81</v>
      </c>
      <c r="W93" s="202">
        <v>18.95</v>
      </c>
      <c r="X93" s="202">
        <v>62.68</v>
      </c>
      <c r="Y93" s="202">
        <v>0</v>
      </c>
      <c r="Z93" s="202">
        <v>118.25</v>
      </c>
      <c r="AA93" s="202">
        <v>0</v>
      </c>
      <c r="AB93" s="202">
        <v>0</v>
      </c>
      <c r="AC93" s="202">
        <v>12.56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6</v>
      </c>
      <c r="AJ93" s="202">
        <v>0</v>
      </c>
      <c r="AK93" s="202">
        <v>99.62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155.55000000000001</v>
      </c>
      <c r="L94" s="202">
        <v>81.89</v>
      </c>
      <c r="M94" s="202">
        <v>57.68</v>
      </c>
      <c r="N94" s="202">
        <v>50.18</v>
      </c>
      <c r="O94" s="202">
        <v>70.900000000000006</v>
      </c>
      <c r="P94" s="202">
        <v>26.24</v>
      </c>
      <c r="Q94" s="202">
        <v>9.27</v>
      </c>
      <c r="R94" s="202">
        <v>18.010000000000002</v>
      </c>
      <c r="S94" s="202">
        <v>11.21</v>
      </c>
      <c r="T94" s="202">
        <v>0</v>
      </c>
      <c r="U94" s="202">
        <v>60.09</v>
      </c>
      <c r="V94" s="202">
        <v>8.81</v>
      </c>
      <c r="W94" s="202">
        <v>18.95</v>
      </c>
      <c r="X94" s="202">
        <v>62.68</v>
      </c>
      <c r="Y94" s="202">
        <v>0</v>
      </c>
      <c r="Z94" s="202">
        <v>118.25</v>
      </c>
      <c r="AA94" s="202">
        <v>0</v>
      </c>
      <c r="AB94" s="202">
        <v>0</v>
      </c>
      <c r="AC94" s="202">
        <v>11.56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6</v>
      </c>
      <c r="AJ94" s="202">
        <v>0</v>
      </c>
      <c r="AK94" s="202">
        <v>99.62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155.55000000000001</v>
      </c>
      <c r="L95" s="202">
        <v>81.89</v>
      </c>
      <c r="M95" s="202">
        <v>57.68</v>
      </c>
      <c r="N95" s="202">
        <v>50.18</v>
      </c>
      <c r="O95" s="202">
        <v>70.900000000000006</v>
      </c>
      <c r="P95" s="202">
        <v>26.24</v>
      </c>
      <c r="Q95" s="202">
        <v>9.27</v>
      </c>
      <c r="R95" s="202">
        <v>18.010000000000002</v>
      </c>
      <c r="S95" s="202">
        <v>11.21</v>
      </c>
      <c r="T95" s="202">
        <v>0</v>
      </c>
      <c r="U95" s="202">
        <v>60.09</v>
      </c>
      <c r="V95" s="202">
        <v>8.81</v>
      </c>
      <c r="W95" s="202">
        <v>18.95</v>
      </c>
      <c r="X95" s="202">
        <v>62.68</v>
      </c>
      <c r="Y95" s="202">
        <v>0</v>
      </c>
      <c r="Z95" s="202">
        <v>118.25</v>
      </c>
      <c r="AA95" s="202">
        <v>0</v>
      </c>
      <c r="AB95" s="202">
        <v>0</v>
      </c>
      <c r="AC95" s="202">
        <v>11.56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6</v>
      </c>
      <c r="AJ95" s="202">
        <v>0</v>
      </c>
      <c r="AK95" s="202">
        <v>99.62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155.55000000000001</v>
      </c>
      <c r="L96" s="202">
        <v>81.89</v>
      </c>
      <c r="M96" s="202">
        <v>57.68</v>
      </c>
      <c r="N96" s="202">
        <v>50.18</v>
      </c>
      <c r="O96" s="202">
        <v>70.900000000000006</v>
      </c>
      <c r="P96" s="202">
        <v>26.24</v>
      </c>
      <c r="Q96" s="202">
        <v>9.27</v>
      </c>
      <c r="R96" s="202">
        <v>18.010000000000002</v>
      </c>
      <c r="S96" s="202">
        <v>11.21</v>
      </c>
      <c r="T96" s="202">
        <v>0</v>
      </c>
      <c r="U96" s="202">
        <v>60.09</v>
      </c>
      <c r="V96" s="202">
        <v>8.81</v>
      </c>
      <c r="W96" s="202">
        <v>18.95</v>
      </c>
      <c r="X96" s="202">
        <v>62.68</v>
      </c>
      <c r="Y96" s="202">
        <v>0</v>
      </c>
      <c r="Z96" s="202">
        <v>118.25</v>
      </c>
      <c r="AA96" s="202">
        <v>0</v>
      </c>
      <c r="AB96" s="202">
        <v>0</v>
      </c>
      <c r="AC96" s="202">
        <v>11.56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6</v>
      </c>
      <c r="AJ96" s="202">
        <v>0</v>
      </c>
      <c r="AK96" s="202">
        <v>99.62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155.55000000000001</v>
      </c>
      <c r="L97" s="202">
        <v>81.89</v>
      </c>
      <c r="M97" s="202">
        <v>57.68</v>
      </c>
      <c r="N97" s="202">
        <v>50.18</v>
      </c>
      <c r="O97" s="202">
        <v>70.900000000000006</v>
      </c>
      <c r="P97" s="202">
        <v>26.24</v>
      </c>
      <c r="Q97" s="202">
        <v>9.27</v>
      </c>
      <c r="R97" s="202">
        <v>18.010000000000002</v>
      </c>
      <c r="S97" s="202">
        <v>11.21</v>
      </c>
      <c r="T97" s="202">
        <v>0</v>
      </c>
      <c r="U97" s="202">
        <v>60.09</v>
      </c>
      <c r="V97" s="202">
        <v>8.81</v>
      </c>
      <c r="W97" s="202">
        <v>18.95</v>
      </c>
      <c r="X97" s="202">
        <v>62.68</v>
      </c>
      <c r="Y97" s="202">
        <v>0</v>
      </c>
      <c r="Z97" s="202">
        <v>118.25</v>
      </c>
      <c r="AA97" s="202">
        <v>0</v>
      </c>
      <c r="AB97" s="202">
        <v>0</v>
      </c>
      <c r="AC97" s="202">
        <v>11.56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6</v>
      </c>
      <c r="AJ97" s="202">
        <v>0</v>
      </c>
      <c r="AK97" s="202">
        <v>99.62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155.55000000000001</v>
      </c>
      <c r="L98" s="202">
        <v>81.89</v>
      </c>
      <c r="M98" s="202">
        <v>57.68</v>
      </c>
      <c r="N98" s="202">
        <v>50.18</v>
      </c>
      <c r="O98" s="202">
        <v>70.900000000000006</v>
      </c>
      <c r="P98" s="202">
        <v>26.24</v>
      </c>
      <c r="Q98" s="202">
        <v>9.27</v>
      </c>
      <c r="R98" s="202">
        <v>18.010000000000002</v>
      </c>
      <c r="S98" s="202">
        <v>11.21</v>
      </c>
      <c r="T98" s="202">
        <v>0</v>
      </c>
      <c r="U98" s="202">
        <v>60.09</v>
      </c>
      <c r="V98" s="202">
        <v>8.81</v>
      </c>
      <c r="W98" s="202">
        <v>18.95</v>
      </c>
      <c r="X98" s="202">
        <v>62.68</v>
      </c>
      <c r="Y98" s="202">
        <v>0</v>
      </c>
      <c r="Z98" s="202">
        <v>118.25</v>
      </c>
      <c r="AA98" s="202">
        <v>0</v>
      </c>
      <c r="AB98" s="202">
        <v>0</v>
      </c>
      <c r="AC98" s="202">
        <v>11.56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6</v>
      </c>
      <c r="AJ98" s="202">
        <v>0</v>
      </c>
      <c r="AK98" s="202">
        <v>99.62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2.7E-4</v>
      </c>
      <c r="K99">
        <f t="shared" si="0"/>
        <v>2.5979324999999989</v>
      </c>
      <c r="L99">
        <f t="shared" si="0"/>
        <v>1.5582225000000012</v>
      </c>
      <c r="M99">
        <f t="shared" si="0"/>
        <v>1.2216499999999997</v>
      </c>
      <c r="N99">
        <f t="shared" si="0"/>
        <v>1.1966124999999994</v>
      </c>
      <c r="O99">
        <f t="shared" si="0"/>
        <v>1.7015999999999973</v>
      </c>
      <c r="P99">
        <f t="shared" si="0"/>
        <v>0.56175749999999991</v>
      </c>
      <c r="Q99">
        <f t="shared" si="0"/>
        <v>0.17581749999999977</v>
      </c>
      <c r="R99">
        <f t="shared" si="0"/>
        <v>0.35239249999999994</v>
      </c>
      <c r="S99">
        <f t="shared" si="0"/>
        <v>0.21890000000000021</v>
      </c>
      <c r="T99">
        <f t="shared" si="0"/>
        <v>0</v>
      </c>
      <c r="U99">
        <f t="shared" si="0"/>
        <v>1.3672124999999999</v>
      </c>
      <c r="V99">
        <f t="shared" si="0"/>
        <v>0.12545750000000008</v>
      </c>
      <c r="W99">
        <f t="shared" si="0"/>
        <v>0.35284750000000048</v>
      </c>
      <c r="X99">
        <f t="shared" si="0"/>
        <v>1.2832050000000004</v>
      </c>
      <c r="Y99">
        <f t="shared" si="0"/>
        <v>0</v>
      </c>
      <c r="Z99">
        <f t="shared" si="0"/>
        <v>2.3393349999999993</v>
      </c>
      <c r="AA99">
        <f t="shared" si="0"/>
        <v>0</v>
      </c>
      <c r="AB99">
        <f t="shared" si="0"/>
        <v>0</v>
      </c>
      <c r="AC99">
        <f t="shared" si="0"/>
        <v>0.28594249999999927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0.73367999999999955</v>
      </c>
      <c r="AJ99">
        <f t="shared" si="0"/>
        <v>0</v>
      </c>
      <c r="AK99">
        <f t="shared" si="0"/>
        <v>2.0912150000000005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0.40483249999999993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50.1</v>
      </c>
      <c r="L3" s="202">
        <v>42.08</v>
      </c>
      <c r="M3" s="202">
        <v>0</v>
      </c>
      <c r="N3" s="202">
        <v>29.02</v>
      </c>
      <c r="O3" s="202">
        <v>48.73</v>
      </c>
      <c r="P3" s="202">
        <v>65.8</v>
      </c>
      <c r="Q3" s="202">
        <v>4.84</v>
      </c>
      <c r="R3" s="202">
        <v>9.68</v>
      </c>
      <c r="S3" s="202">
        <v>5.8</v>
      </c>
      <c r="T3" s="202">
        <v>0</v>
      </c>
      <c r="U3" s="202">
        <v>228.75</v>
      </c>
      <c r="V3" s="202">
        <v>5.0999999999999996</v>
      </c>
      <c r="W3" s="202">
        <v>10.96</v>
      </c>
      <c r="X3" s="202">
        <v>36.25</v>
      </c>
      <c r="Y3" s="202">
        <v>0</v>
      </c>
      <c r="Z3" s="202">
        <v>68.38</v>
      </c>
      <c r="AA3" s="202">
        <v>0</v>
      </c>
      <c r="AB3" s="202">
        <v>0</v>
      </c>
      <c r="AC3" s="202">
        <v>15.16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30.05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50.1</v>
      </c>
      <c r="L4" s="202">
        <v>42.08</v>
      </c>
      <c r="M4" s="202">
        <v>0</v>
      </c>
      <c r="N4" s="202">
        <v>29.02</v>
      </c>
      <c r="O4" s="202">
        <v>48.73</v>
      </c>
      <c r="P4" s="202">
        <v>65.8</v>
      </c>
      <c r="Q4" s="202">
        <v>4.84</v>
      </c>
      <c r="R4" s="202">
        <v>9.68</v>
      </c>
      <c r="S4" s="202">
        <v>5.8</v>
      </c>
      <c r="T4" s="202">
        <v>0</v>
      </c>
      <c r="U4" s="202">
        <v>228.75</v>
      </c>
      <c r="V4" s="202">
        <v>5.0999999999999996</v>
      </c>
      <c r="W4" s="202">
        <v>10.96</v>
      </c>
      <c r="X4" s="202">
        <v>36.25</v>
      </c>
      <c r="Y4" s="202">
        <v>0</v>
      </c>
      <c r="Z4" s="202">
        <v>68.38</v>
      </c>
      <c r="AA4" s="202">
        <v>0</v>
      </c>
      <c r="AB4" s="202">
        <v>0</v>
      </c>
      <c r="AC4" s="202">
        <v>15.16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30.05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50.1</v>
      </c>
      <c r="L5" s="202">
        <v>42.08</v>
      </c>
      <c r="M5" s="202">
        <v>0</v>
      </c>
      <c r="N5" s="202">
        <v>29.02</v>
      </c>
      <c r="O5" s="202">
        <v>48.73</v>
      </c>
      <c r="P5" s="202">
        <v>65.8</v>
      </c>
      <c r="Q5" s="202">
        <v>4.84</v>
      </c>
      <c r="R5" s="202">
        <v>9.68</v>
      </c>
      <c r="S5" s="202">
        <v>5.8</v>
      </c>
      <c r="T5" s="202">
        <v>0</v>
      </c>
      <c r="U5" s="202">
        <v>233.31</v>
      </c>
      <c r="V5" s="202">
        <v>5.0999999999999996</v>
      </c>
      <c r="W5" s="202">
        <v>10.96</v>
      </c>
      <c r="X5" s="202">
        <v>36.25</v>
      </c>
      <c r="Y5" s="202">
        <v>0</v>
      </c>
      <c r="Z5" s="202">
        <v>68.38</v>
      </c>
      <c r="AA5" s="202">
        <v>0</v>
      </c>
      <c r="AB5" s="202">
        <v>0</v>
      </c>
      <c r="AC5" s="202">
        <v>15.16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30.05</v>
      </c>
      <c r="AJ5" s="202">
        <v>0</v>
      </c>
      <c r="AK5" s="202">
        <v>47.09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50.1</v>
      </c>
      <c r="L6" s="202">
        <v>42.08</v>
      </c>
      <c r="M6" s="202">
        <v>0</v>
      </c>
      <c r="N6" s="202">
        <v>29.02</v>
      </c>
      <c r="O6" s="202">
        <v>48.73</v>
      </c>
      <c r="P6" s="202">
        <v>65.8</v>
      </c>
      <c r="Q6" s="202">
        <v>4.84</v>
      </c>
      <c r="R6" s="202">
        <v>9.68</v>
      </c>
      <c r="S6" s="202">
        <v>5.8</v>
      </c>
      <c r="T6" s="202">
        <v>0</v>
      </c>
      <c r="U6" s="202">
        <v>233.31</v>
      </c>
      <c r="V6" s="202">
        <v>5.0999999999999996</v>
      </c>
      <c r="W6" s="202">
        <v>10.96</v>
      </c>
      <c r="X6" s="202">
        <v>36.25</v>
      </c>
      <c r="Y6" s="202">
        <v>0</v>
      </c>
      <c r="Z6" s="202">
        <v>68.38</v>
      </c>
      <c r="AA6" s="202">
        <v>0</v>
      </c>
      <c r="AB6" s="202">
        <v>0</v>
      </c>
      <c r="AC6" s="202">
        <v>15.16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30.05</v>
      </c>
      <c r="AJ6" s="202">
        <v>0</v>
      </c>
      <c r="AK6" s="202">
        <v>47.09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50.1</v>
      </c>
      <c r="L7" s="202">
        <v>42.08</v>
      </c>
      <c r="M7" s="202">
        <v>0</v>
      </c>
      <c r="N7" s="202">
        <v>29.02</v>
      </c>
      <c r="O7" s="202">
        <v>48.73</v>
      </c>
      <c r="P7" s="202">
        <v>65.8</v>
      </c>
      <c r="Q7" s="202">
        <v>4.84</v>
      </c>
      <c r="R7" s="202">
        <v>9.68</v>
      </c>
      <c r="S7" s="202">
        <v>5.8</v>
      </c>
      <c r="T7" s="202">
        <v>0</v>
      </c>
      <c r="U7" s="202">
        <v>233.31</v>
      </c>
      <c r="V7" s="202">
        <v>5.0999999999999996</v>
      </c>
      <c r="W7" s="202">
        <v>10.96</v>
      </c>
      <c r="X7" s="202">
        <v>36.25</v>
      </c>
      <c r="Y7" s="202">
        <v>0</v>
      </c>
      <c r="Z7" s="202">
        <v>68.38</v>
      </c>
      <c r="AA7" s="202">
        <v>0</v>
      </c>
      <c r="AB7" s="202">
        <v>0</v>
      </c>
      <c r="AC7" s="202">
        <v>15.16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30.05</v>
      </c>
      <c r="AJ7" s="202">
        <v>0</v>
      </c>
      <c r="AK7" s="202">
        <v>49.92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50.1</v>
      </c>
      <c r="L8" s="202">
        <v>42.08</v>
      </c>
      <c r="M8" s="202">
        <v>0</v>
      </c>
      <c r="N8" s="202">
        <v>29.02</v>
      </c>
      <c r="O8" s="202">
        <v>48.73</v>
      </c>
      <c r="P8" s="202">
        <v>65.8</v>
      </c>
      <c r="Q8" s="202">
        <v>4.84</v>
      </c>
      <c r="R8" s="202">
        <v>9.68</v>
      </c>
      <c r="S8" s="202">
        <v>5.8</v>
      </c>
      <c r="T8" s="202">
        <v>0</v>
      </c>
      <c r="U8" s="202">
        <v>233.31</v>
      </c>
      <c r="V8" s="202">
        <v>5.0999999999999996</v>
      </c>
      <c r="W8" s="202">
        <v>10.96</v>
      </c>
      <c r="X8" s="202">
        <v>36.25</v>
      </c>
      <c r="Y8" s="202">
        <v>0</v>
      </c>
      <c r="Z8" s="202">
        <v>68.38</v>
      </c>
      <c r="AA8" s="202">
        <v>0</v>
      </c>
      <c r="AB8" s="202">
        <v>0</v>
      </c>
      <c r="AC8" s="202">
        <v>15.16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30.05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0.31</v>
      </c>
      <c r="K9" s="202">
        <v>50.1</v>
      </c>
      <c r="L9" s="202">
        <v>42.08</v>
      </c>
      <c r="M9" s="202">
        <v>0</v>
      </c>
      <c r="N9" s="202">
        <v>29.02</v>
      </c>
      <c r="O9" s="202">
        <v>48.73</v>
      </c>
      <c r="P9" s="202">
        <v>65.8</v>
      </c>
      <c r="Q9" s="202">
        <v>4.84</v>
      </c>
      <c r="R9" s="202">
        <v>9.81</v>
      </c>
      <c r="S9" s="202">
        <v>5.93</v>
      </c>
      <c r="T9" s="202">
        <v>0</v>
      </c>
      <c r="U9" s="202">
        <v>233.31</v>
      </c>
      <c r="V9" s="202">
        <v>5.0999999999999996</v>
      </c>
      <c r="W9" s="202">
        <v>10.96</v>
      </c>
      <c r="X9" s="202">
        <v>36.25</v>
      </c>
      <c r="Y9" s="202">
        <v>0</v>
      </c>
      <c r="Z9" s="202">
        <v>68.38</v>
      </c>
      <c r="AA9" s="202">
        <v>0</v>
      </c>
      <c r="AB9" s="202">
        <v>0</v>
      </c>
      <c r="AC9" s="202">
        <v>7.07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22.12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0.31</v>
      </c>
      <c r="K10" s="202">
        <v>50.1</v>
      </c>
      <c r="L10" s="202">
        <v>42.08</v>
      </c>
      <c r="M10" s="202">
        <v>0</v>
      </c>
      <c r="N10" s="202">
        <v>29.02</v>
      </c>
      <c r="O10" s="202">
        <v>48.73</v>
      </c>
      <c r="P10" s="202">
        <v>65.8</v>
      </c>
      <c r="Q10" s="202">
        <v>4.84</v>
      </c>
      <c r="R10" s="202">
        <v>9.67</v>
      </c>
      <c r="S10" s="202">
        <v>5.8</v>
      </c>
      <c r="T10" s="202">
        <v>0</v>
      </c>
      <c r="U10" s="202">
        <v>233.31</v>
      </c>
      <c r="V10" s="202">
        <v>5.0999999999999996</v>
      </c>
      <c r="W10" s="202">
        <v>10.96</v>
      </c>
      <c r="X10" s="202">
        <v>36.25</v>
      </c>
      <c r="Y10" s="202">
        <v>0</v>
      </c>
      <c r="Z10" s="202">
        <v>68.38</v>
      </c>
      <c r="AA10" s="202">
        <v>0</v>
      </c>
      <c r="AB10" s="202">
        <v>0</v>
      </c>
      <c r="AC10" s="202">
        <v>7.07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22.12</v>
      </c>
      <c r="AJ10" s="202">
        <v>0</v>
      </c>
      <c r="AK10" s="202">
        <v>49.92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50.1</v>
      </c>
      <c r="L11" s="202">
        <v>42.08</v>
      </c>
      <c r="M11" s="202">
        <v>0</v>
      </c>
      <c r="N11" s="202">
        <v>29.02</v>
      </c>
      <c r="O11" s="202">
        <v>48.73</v>
      </c>
      <c r="P11" s="202">
        <v>65.8</v>
      </c>
      <c r="Q11" s="202">
        <v>4.84</v>
      </c>
      <c r="R11" s="202">
        <v>9.67</v>
      </c>
      <c r="S11" s="202">
        <v>5.8</v>
      </c>
      <c r="T11" s="202">
        <v>0</v>
      </c>
      <c r="U11" s="202">
        <v>233.31</v>
      </c>
      <c r="V11" s="202">
        <v>5.0999999999999996</v>
      </c>
      <c r="W11" s="202">
        <v>10.96</v>
      </c>
      <c r="X11" s="202">
        <v>36.25</v>
      </c>
      <c r="Y11" s="202">
        <v>0</v>
      </c>
      <c r="Z11" s="202">
        <v>68.38</v>
      </c>
      <c r="AA11" s="202">
        <v>0</v>
      </c>
      <c r="AB11" s="202">
        <v>0</v>
      </c>
      <c r="AC11" s="202">
        <v>7.07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23.3</v>
      </c>
      <c r="AJ11" s="202">
        <v>0</v>
      </c>
      <c r="AK11" s="202">
        <v>49.92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50.1</v>
      </c>
      <c r="L12" s="202">
        <v>42.08</v>
      </c>
      <c r="M12" s="202">
        <v>0</v>
      </c>
      <c r="N12" s="202">
        <v>29.02</v>
      </c>
      <c r="O12" s="202">
        <v>48.73</v>
      </c>
      <c r="P12" s="202">
        <v>65.8</v>
      </c>
      <c r="Q12" s="202">
        <v>4.84</v>
      </c>
      <c r="R12" s="202">
        <v>9.67</v>
      </c>
      <c r="S12" s="202">
        <v>5.8</v>
      </c>
      <c r="T12" s="202">
        <v>0</v>
      </c>
      <c r="U12" s="202">
        <v>233.31</v>
      </c>
      <c r="V12" s="202">
        <v>5.0999999999999996</v>
      </c>
      <c r="W12" s="202">
        <v>10.96</v>
      </c>
      <c r="X12" s="202">
        <v>36.25</v>
      </c>
      <c r="Y12" s="202">
        <v>0</v>
      </c>
      <c r="Z12" s="202">
        <v>68.38</v>
      </c>
      <c r="AA12" s="202">
        <v>0</v>
      </c>
      <c r="AB12" s="202">
        <v>0</v>
      </c>
      <c r="AC12" s="202">
        <v>7.07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23.3</v>
      </c>
      <c r="AJ12" s="202">
        <v>0</v>
      </c>
      <c r="AK12" s="202">
        <v>49.92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50.1</v>
      </c>
      <c r="L13" s="202">
        <v>42.08</v>
      </c>
      <c r="M13" s="202">
        <v>0</v>
      </c>
      <c r="N13" s="202">
        <v>29.02</v>
      </c>
      <c r="O13" s="202">
        <v>48.73</v>
      </c>
      <c r="P13" s="202">
        <v>65.8</v>
      </c>
      <c r="Q13" s="202">
        <v>4.84</v>
      </c>
      <c r="R13" s="202">
        <v>9.67</v>
      </c>
      <c r="S13" s="202">
        <v>5.8</v>
      </c>
      <c r="T13" s="202">
        <v>0</v>
      </c>
      <c r="U13" s="202">
        <v>233.31</v>
      </c>
      <c r="V13" s="202">
        <v>5.0999999999999996</v>
      </c>
      <c r="W13" s="202">
        <v>10.96</v>
      </c>
      <c r="X13" s="202">
        <v>36.25</v>
      </c>
      <c r="Y13" s="202">
        <v>0</v>
      </c>
      <c r="Z13" s="202">
        <v>68.38</v>
      </c>
      <c r="AA13" s="202">
        <v>0</v>
      </c>
      <c r="AB13" s="202">
        <v>0</v>
      </c>
      <c r="AC13" s="202">
        <v>7.07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23.3</v>
      </c>
      <c r="AJ13" s="202">
        <v>0</v>
      </c>
      <c r="AK13" s="202">
        <v>49.92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50.1</v>
      </c>
      <c r="L14" s="202">
        <v>42.08</v>
      </c>
      <c r="M14" s="202">
        <v>0</v>
      </c>
      <c r="N14" s="202">
        <v>29.02</v>
      </c>
      <c r="O14" s="202">
        <v>48.73</v>
      </c>
      <c r="P14" s="202">
        <v>65.8</v>
      </c>
      <c r="Q14" s="202">
        <v>4.84</v>
      </c>
      <c r="R14" s="202">
        <v>9.67</v>
      </c>
      <c r="S14" s="202">
        <v>5.8</v>
      </c>
      <c r="T14" s="202">
        <v>0</v>
      </c>
      <c r="U14" s="202">
        <v>233.31</v>
      </c>
      <c r="V14" s="202">
        <v>5.0999999999999996</v>
      </c>
      <c r="W14" s="202">
        <v>10.96</v>
      </c>
      <c r="X14" s="202">
        <v>36.25</v>
      </c>
      <c r="Y14" s="202">
        <v>0</v>
      </c>
      <c r="Z14" s="202">
        <v>68.38</v>
      </c>
      <c r="AA14" s="202">
        <v>0</v>
      </c>
      <c r="AB14" s="202">
        <v>0</v>
      </c>
      <c r="AC14" s="202">
        <v>7.07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23.3</v>
      </c>
      <c r="AJ14" s="202">
        <v>0</v>
      </c>
      <c r="AK14" s="202">
        <v>49.92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24.19</v>
      </c>
      <c r="L15" s="202">
        <v>19.350000000000001</v>
      </c>
      <c r="M15" s="202">
        <v>0</v>
      </c>
      <c r="N15" s="202">
        <v>29.02</v>
      </c>
      <c r="O15" s="202">
        <v>48.73</v>
      </c>
      <c r="P15" s="202">
        <v>65.8</v>
      </c>
      <c r="Q15" s="202">
        <v>0.97</v>
      </c>
      <c r="R15" s="202">
        <v>2.9</v>
      </c>
      <c r="S15" s="202">
        <v>1.93</v>
      </c>
      <c r="T15" s="202">
        <v>0</v>
      </c>
      <c r="U15" s="202">
        <v>233.31</v>
      </c>
      <c r="V15" s="202">
        <v>0</v>
      </c>
      <c r="W15" s="202">
        <v>10.96</v>
      </c>
      <c r="X15" s="202">
        <v>36.25</v>
      </c>
      <c r="Y15" s="202">
        <v>0</v>
      </c>
      <c r="Z15" s="202">
        <v>68.38</v>
      </c>
      <c r="AA15" s="202">
        <v>0</v>
      </c>
      <c r="AB15" s="202">
        <v>0</v>
      </c>
      <c r="AC15" s="202">
        <v>6.72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23.3</v>
      </c>
      <c r="AJ15" s="202">
        <v>0</v>
      </c>
      <c r="AK15" s="202">
        <v>49.92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24.18</v>
      </c>
      <c r="L16" s="202">
        <v>19.350000000000001</v>
      </c>
      <c r="M16" s="202">
        <v>0</v>
      </c>
      <c r="N16" s="202">
        <v>29.02</v>
      </c>
      <c r="O16" s="202">
        <v>48.73</v>
      </c>
      <c r="P16" s="202">
        <v>65.8</v>
      </c>
      <c r="Q16" s="202">
        <v>0.97</v>
      </c>
      <c r="R16" s="202">
        <v>2.9</v>
      </c>
      <c r="S16" s="202">
        <v>1.93</v>
      </c>
      <c r="T16" s="202">
        <v>0</v>
      </c>
      <c r="U16" s="202">
        <v>233.31</v>
      </c>
      <c r="V16" s="202">
        <v>0</v>
      </c>
      <c r="W16" s="202">
        <v>10.96</v>
      </c>
      <c r="X16" s="202">
        <v>36.25</v>
      </c>
      <c r="Y16" s="202">
        <v>0</v>
      </c>
      <c r="Z16" s="202">
        <v>68.38</v>
      </c>
      <c r="AA16" s="202">
        <v>0</v>
      </c>
      <c r="AB16" s="202">
        <v>0</v>
      </c>
      <c r="AC16" s="202">
        <v>6.72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23.3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24.18</v>
      </c>
      <c r="L17" s="202">
        <v>19.350000000000001</v>
      </c>
      <c r="M17" s="202">
        <v>0</v>
      </c>
      <c r="N17" s="202">
        <v>29.02</v>
      </c>
      <c r="O17" s="202">
        <v>48.73</v>
      </c>
      <c r="P17" s="202">
        <v>65.8</v>
      </c>
      <c r="Q17" s="202">
        <v>0.97</v>
      </c>
      <c r="R17" s="202">
        <v>2.9</v>
      </c>
      <c r="S17" s="202">
        <v>1.93</v>
      </c>
      <c r="T17" s="202">
        <v>0</v>
      </c>
      <c r="U17" s="202">
        <v>233.31</v>
      </c>
      <c r="V17" s="202">
        <v>0</v>
      </c>
      <c r="W17" s="202">
        <v>10.96</v>
      </c>
      <c r="X17" s="202">
        <v>36.25</v>
      </c>
      <c r="Y17" s="202">
        <v>0</v>
      </c>
      <c r="Z17" s="202">
        <v>68.38</v>
      </c>
      <c r="AA17" s="202">
        <v>0</v>
      </c>
      <c r="AB17" s="202">
        <v>0</v>
      </c>
      <c r="AC17" s="202">
        <v>6.72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23.3</v>
      </c>
      <c r="AJ17" s="202">
        <v>0</v>
      </c>
      <c r="AK17" s="202">
        <v>49.92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24.18</v>
      </c>
      <c r="L18" s="202">
        <v>19.350000000000001</v>
      </c>
      <c r="M18" s="202">
        <v>0</v>
      </c>
      <c r="N18" s="202">
        <v>29.02</v>
      </c>
      <c r="O18" s="202">
        <v>48.73</v>
      </c>
      <c r="P18" s="202">
        <v>65.8</v>
      </c>
      <c r="Q18" s="202">
        <v>0.97</v>
      </c>
      <c r="R18" s="202">
        <v>2.9</v>
      </c>
      <c r="S18" s="202">
        <v>1.93</v>
      </c>
      <c r="T18" s="202">
        <v>0</v>
      </c>
      <c r="U18" s="202">
        <v>233.31</v>
      </c>
      <c r="V18" s="202">
        <v>0</v>
      </c>
      <c r="W18" s="202">
        <v>10.96</v>
      </c>
      <c r="X18" s="202">
        <v>36.25</v>
      </c>
      <c r="Y18" s="202">
        <v>0</v>
      </c>
      <c r="Z18" s="202">
        <v>68.38</v>
      </c>
      <c r="AA18" s="202">
        <v>0</v>
      </c>
      <c r="AB18" s="202">
        <v>0</v>
      </c>
      <c r="AC18" s="202">
        <v>6.72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23.3</v>
      </c>
      <c r="AJ18" s="202">
        <v>0</v>
      </c>
      <c r="AK18" s="202">
        <v>49.92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24.18</v>
      </c>
      <c r="L19" s="202">
        <v>19.350000000000001</v>
      </c>
      <c r="M19" s="202">
        <v>0</v>
      </c>
      <c r="N19" s="202">
        <v>29.02</v>
      </c>
      <c r="O19" s="202">
        <v>48.73</v>
      </c>
      <c r="P19" s="202">
        <v>65.8</v>
      </c>
      <c r="Q19" s="202">
        <v>0.97</v>
      </c>
      <c r="R19" s="202">
        <v>2.9</v>
      </c>
      <c r="S19" s="202">
        <v>1.93</v>
      </c>
      <c r="T19" s="202">
        <v>0</v>
      </c>
      <c r="U19" s="202">
        <v>233.31</v>
      </c>
      <c r="V19" s="202">
        <v>0</v>
      </c>
      <c r="W19" s="202">
        <v>10.96</v>
      </c>
      <c r="X19" s="202">
        <v>36.25</v>
      </c>
      <c r="Y19" s="202">
        <v>0</v>
      </c>
      <c r="Z19" s="202">
        <v>68.38</v>
      </c>
      <c r="AA19" s="202">
        <v>0</v>
      </c>
      <c r="AB19" s="202">
        <v>0</v>
      </c>
      <c r="AC19" s="202">
        <v>15.16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23.3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24.18</v>
      </c>
      <c r="L20" s="202">
        <v>19.350000000000001</v>
      </c>
      <c r="M20" s="202">
        <v>0</v>
      </c>
      <c r="N20" s="202">
        <v>29.02</v>
      </c>
      <c r="O20" s="202">
        <v>48.73</v>
      </c>
      <c r="P20" s="202">
        <v>65.8</v>
      </c>
      <c r="Q20" s="202">
        <v>0.97</v>
      </c>
      <c r="R20" s="202">
        <v>2.9</v>
      </c>
      <c r="S20" s="202">
        <v>1.93</v>
      </c>
      <c r="T20" s="202">
        <v>0</v>
      </c>
      <c r="U20" s="202">
        <v>233.31</v>
      </c>
      <c r="V20" s="202">
        <v>0</v>
      </c>
      <c r="W20" s="202">
        <v>10.96</v>
      </c>
      <c r="X20" s="202">
        <v>36.25</v>
      </c>
      <c r="Y20" s="202">
        <v>0</v>
      </c>
      <c r="Z20" s="202">
        <v>68.38</v>
      </c>
      <c r="AA20" s="202">
        <v>0</v>
      </c>
      <c r="AB20" s="202">
        <v>0</v>
      </c>
      <c r="AC20" s="202">
        <v>7.07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23.3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24.18</v>
      </c>
      <c r="L21" s="202">
        <v>19.350000000000001</v>
      </c>
      <c r="M21" s="202">
        <v>0</v>
      </c>
      <c r="N21" s="202">
        <v>29.02</v>
      </c>
      <c r="O21" s="202">
        <v>48.73</v>
      </c>
      <c r="P21" s="202">
        <v>65.8</v>
      </c>
      <c r="Q21" s="202">
        <v>0.97</v>
      </c>
      <c r="R21" s="202">
        <v>2.9</v>
      </c>
      <c r="S21" s="202">
        <v>1.93</v>
      </c>
      <c r="T21" s="202">
        <v>0</v>
      </c>
      <c r="U21" s="202">
        <v>233.31</v>
      </c>
      <c r="V21" s="202">
        <v>0</v>
      </c>
      <c r="W21" s="202">
        <v>10.96</v>
      </c>
      <c r="X21" s="202">
        <v>36.25</v>
      </c>
      <c r="Y21" s="202">
        <v>0</v>
      </c>
      <c r="Z21" s="202">
        <v>68.38</v>
      </c>
      <c r="AA21" s="202">
        <v>0</v>
      </c>
      <c r="AB21" s="202">
        <v>0</v>
      </c>
      <c r="AC21" s="202">
        <v>7.07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23.3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24.18</v>
      </c>
      <c r="L22" s="202">
        <v>19.350000000000001</v>
      </c>
      <c r="M22" s="202">
        <v>0</v>
      </c>
      <c r="N22" s="202">
        <v>29.02</v>
      </c>
      <c r="O22" s="202">
        <v>48.73</v>
      </c>
      <c r="P22" s="202">
        <v>65.8</v>
      </c>
      <c r="Q22" s="202">
        <v>0.97</v>
      </c>
      <c r="R22" s="202">
        <v>2.9</v>
      </c>
      <c r="S22" s="202">
        <v>1.93</v>
      </c>
      <c r="T22" s="202">
        <v>0</v>
      </c>
      <c r="U22" s="202">
        <v>233.31</v>
      </c>
      <c r="V22" s="202">
        <v>0</v>
      </c>
      <c r="W22" s="202">
        <v>10.96</v>
      </c>
      <c r="X22" s="202">
        <v>36.25</v>
      </c>
      <c r="Y22" s="202">
        <v>0</v>
      </c>
      <c r="Z22" s="202">
        <v>68.38</v>
      </c>
      <c r="AA22" s="202">
        <v>0</v>
      </c>
      <c r="AB22" s="202">
        <v>0</v>
      </c>
      <c r="AC22" s="202">
        <v>7.07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23.3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24.18</v>
      </c>
      <c r="L23" s="202">
        <v>19.350000000000001</v>
      </c>
      <c r="M23" s="202">
        <v>0</v>
      </c>
      <c r="N23" s="202">
        <v>29.02</v>
      </c>
      <c r="O23" s="202">
        <v>48.73</v>
      </c>
      <c r="P23" s="202">
        <v>65.8</v>
      </c>
      <c r="Q23" s="202">
        <v>0.97</v>
      </c>
      <c r="R23" s="202">
        <v>2.9</v>
      </c>
      <c r="S23" s="202">
        <v>1.93</v>
      </c>
      <c r="T23" s="202">
        <v>0</v>
      </c>
      <c r="U23" s="202">
        <v>248.5</v>
      </c>
      <c r="V23" s="202">
        <v>0</v>
      </c>
      <c r="W23" s="202">
        <v>10.96</v>
      </c>
      <c r="X23" s="202">
        <v>36.25</v>
      </c>
      <c r="Y23" s="202">
        <v>0</v>
      </c>
      <c r="Z23" s="202">
        <v>68.38</v>
      </c>
      <c r="AA23" s="202">
        <v>0</v>
      </c>
      <c r="AB23" s="202">
        <v>0</v>
      </c>
      <c r="AC23" s="202">
        <v>7.07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23.3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24.19</v>
      </c>
      <c r="L24" s="202">
        <v>19.350000000000001</v>
      </c>
      <c r="M24" s="202">
        <v>0</v>
      </c>
      <c r="N24" s="202">
        <v>29.02</v>
      </c>
      <c r="O24" s="202">
        <v>48.73</v>
      </c>
      <c r="P24" s="202">
        <v>65.8</v>
      </c>
      <c r="Q24" s="202">
        <v>0.97</v>
      </c>
      <c r="R24" s="202">
        <v>2.9</v>
      </c>
      <c r="S24" s="202">
        <v>1.93</v>
      </c>
      <c r="T24" s="202">
        <v>0</v>
      </c>
      <c r="U24" s="202">
        <v>256.11</v>
      </c>
      <c r="V24" s="202">
        <v>0</v>
      </c>
      <c r="W24" s="202">
        <v>10.96</v>
      </c>
      <c r="X24" s="202">
        <v>36.25</v>
      </c>
      <c r="Y24" s="202">
        <v>0</v>
      </c>
      <c r="Z24" s="202">
        <v>68.38</v>
      </c>
      <c r="AA24" s="202">
        <v>0</v>
      </c>
      <c r="AB24" s="202">
        <v>0</v>
      </c>
      <c r="AC24" s="202">
        <v>7.07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23.3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24.19</v>
      </c>
      <c r="L25" s="202">
        <v>19.350000000000001</v>
      </c>
      <c r="M25" s="202">
        <v>0</v>
      </c>
      <c r="N25" s="202">
        <v>29.02</v>
      </c>
      <c r="O25" s="202">
        <v>48.73</v>
      </c>
      <c r="P25" s="202">
        <v>65.8</v>
      </c>
      <c r="Q25" s="202">
        <v>0.97</v>
      </c>
      <c r="R25" s="202">
        <v>2.9</v>
      </c>
      <c r="S25" s="202">
        <v>1.93</v>
      </c>
      <c r="T25" s="202">
        <v>0</v>
      </c>
      <c r="U25" s="202">
        <v>259.89999999999998</v>
      </c>
      <c r="V25" s="202">
        <v>0</v>
      </c>
      <c r="W25" s="202">
        <v>10.96</v>
      </c>
      <c r="X25" s="202">
        <v>36.25</v>
      </c>
      <c r="Y25" s="202">
        <v>0</v>
      </c>
      <c r="Z25" s="202">
        <v>68.38</v>
      </c>
      <c r="AA25" s="202">
        <v>0</v>
      </c>
      <c r="AB25" s="202">
        <v>0</v>
      </c>
      <c r="AC25" s="202">
        <v>7.07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23.3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24.19</v>
      </c>
      <c r="L26" s="202">
        <v>19.350000000000001</v>
      </c>
      <c r="M26" s="202">
        <v>0</v>
      </c>
      <c r="N26" s="202">
        <v>29.02</v>
      </c>
      <c r="O26" s="202">
        <v>48.73</v>
      </c>
      <c r="P26" s="202">
        <v>65.8</v>
      </c>
      <c r="Q26" s="202">
        <v>0.97</v>
      </c>
      <c r="R26" s="202">
        <v>2.9</v>
      </c>
      <c r="S26" s="202">
        <v>1.93</v>
      </c>
      <c r="T26" s="202">
        <v>0</v>
      </c>
      <c r="U26" s="202">
        <v>265.98</v>
      </c>
      <c r="V26" s="202">
        <v>0</v>
      </c>
      <c r="W26" s="202">
        <v>10.96</v>
      </c>
      <c r="X26" s="202">
        <v>36.25</v>
      </c>
      <c r="Y26" s="202">
        <v>0</v>
      </c>
      <c r="Z26" s="202">
        <v>68.38</v>
      </c>
      <c r="AA26" s="202">
        <v>0</v>
      </c>
      <c r="AB26" s="202">
        <v>0</v>
      </c>
      <c r="AC26" s="202">
        <v>7.07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23.3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24.19</v>
      </c>
      <c r="L27" s="202">
        <v>19.350000000000001</v>
      </c>
      <c r="M27" s="202">
        <v>0</v>
      </c>
      <c r="N27" s="202">
        <v>29.02</v>
      </c>
      <c r="O27" s="202">
        <v>48.73</v>
      </c>
      <c r="P27" s="202">
        <v>65.8</v>
      </c>
      <c r="Q27" s="202">
        <v>0.97</v>
      </c>
      <c r="R27" s="202">
        <v>2.9</v>
      </c>
      <c r="S27" s="202">
        <v>1.93</v>
      </c>
      <c r="T27" s="202">
        <v>0</v>
      </c>
      <c r="U27" s="202">
        <v>228.75</v>
      </c>
      <c r="V27" s="202">
        <v>0</v>
      </c>
      <c r="W27" s="202">
        <v>10.96</v>
      </c>
      <c r="X27" s="202">
        <v>36.25</v>
      </c>
      <c r="Y27" s="202">
        <v>0</v>
      </c>
      <c r="Z27" s="202">
        <v>68.38</v>
      </c>
      <c r="AA27" s="202">
        <v>0</v>
      </c>
      <c r="AB27" s="202">
        <v>0</v>
      </c>
      <c r="AC27" s="202">
        <v>7.07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23.3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7.16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24.19</v>
      </c>
      <c r="L28" s="202">
        <v>19.350000000000001</v>
      </c>
      <c r="M28" s="202">
        <v>0</v>
      </c>
      <c r="N28" s="202">
        <v>29.02</v>
      </c>
      <c r="O28" s="202">
        <v>48.73</v>
      </c>
      <c r="P28" s="202">
        <v>65.8</v>
      </c>
      <c r="Q28" s="202">
        <v>0.97</v>
      </c>
      <c r="R28" s="202">
        <v>2.9</v>
      </c>
      <c r="S28" s="202">
        <v>1.93</v>
      </c>
      <c r="T28" s="202">
        <v>0</v>
      </c>
      <c r="U28" s="202">
        <v>228.75</v>
      </c>
      <c r="V28" s="202">
        <v>0</v>
      </c>
      <c r="W28" s="202">
        <v>10.96</v>
      </c>
      <c r="X28" s="202">
        <v>36.25</v>
      </c>
      <c r="Y28" s="202">
        <v>0</v>
      </c>
      <c r="Z28" s="202">
        <v>68.38</v>
      </c>
      <c r="AA28" s="202">
        <v>0</v>
      </c>
      <c r="AB28" s="202">
        <v>0</v>
      </c>
      <c r="AC28" s="202">
        <v>14.72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30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18.46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24.18</v>
      </c>
      <c r="L29" s="202">
        <v>19.350000000000001</v>
      </c>
      <c r="M29" s="202">
        <v>0</v>
      </c>
      <c r="N29" s="202">
        <v>29.02</v>
      </c>
      <c r="O29" s="202">
        <v>48.73</v>
      </c>
      <c r="P29" s="202">
        <v>65.8</v>
      </c>
      <c r="Q29" s="202">
        <v>0.97</v>
      </c>
      <c r="R29" s="202">
        <v>2.9</v>
      </c>
      <c r="S29" s="202">
        <v>1.93</v>
      </c>
      <c r="T29" s="202">
        <v>0</v>
      </c>
      <c r="U29" s="202">
        <v>250.79</v>
      </c>
      <c r="V29" s="202">
        <v>0</v>
      </c>
      <c r="W29" s="202">
        <v>10.96</v>
      </c>
      <c r="X29" s="202">
        <v>36.25</v>
      </c>
      <c r="Y29" s="202">
        <v>0</v>
      </c>
      <c r="Z29" s="202">
        <v>68.38</v>
      </c>
      <c r="AA29" s="202">
        <v>0</v>
      </c>
      <c r="AB29" s="202">
        <v>0</v>
      </c>
      <c r="AC29" s="202">
        <v>7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23.3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25.63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24.19</v>
      </c>
      <c r="L30" s="202">
        <v>19.350000000000001</v>
      </c>
      <c r="M30" s="202">
        <v>0</v>
      </c>
      <c r="N30" s="202">
        <v>29.02</v>
      </c>
      <c r="O30" s="202">
        <v>48.73</v>
      </c>
      <c r="P30" s="202">
        <v>65.8</v>
      </c>
      <c r="Q30" s="202">
        <v>0.97</v>
      </c>
      <c r="R30" s="202">
        <v>2.9</v>
      </c>
      <c r="S30" s="202">
        <v>1.93</v>
      </c>
      <c r="T30" s="202">
        <v>0</v>
      </c>
      <c r="U30" s="202">
        <v>258.38</v>
      </c>
      <c r="V30" s="202">
        <v>0</v>
      </c>
      <c r="W30" s="202">
        <v>10.96</v>
      </c>
      <c r="X30" s="202">
        <v>36.25</v>
      </c>
      <c r="Y30" s="202">
        <v>0</v>
      </c>
      <c r="Z30" s="202">
        <v>68.38</v>
      </c>
      <c r="AA30" s="202">
        <v>0</v>
      </c>
      <c r="AB30" s="202">
        <v>0</v>
      </c>
      <c r="AC30" s="202">
        <v>14.72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30.05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25.88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24.19</v>
      </c>
      <c r="L31" s="202">
        <v>19.350000000000001</v>
      </c>
      <c r="M31" s="202">
        <v>0</v>
      </c>
      <c r="N31" s="202">
        <v>29.02</v>
      </c>
      <c r="O31" s="202">
        <v>48.73</v>
      </c>
      <c r="P31" s="202">
        <v>65.8</v>
      </c>
      <c r="Q31" s="202">
        <v>0.97</v>
      </c>
      <c r="R31" s="202">
        <v>2.9</v>
      </c>
      <c r="S31" s="202">
        <v>1.93</v>
      </c>
      <c r="T31" s="202">
        <v>0</v>
      </c>
      <c r="U31" s="202">
        <v>262.18</v>
      </c>
      <c r="V31" s="202">
        <v>0</v>
      </c>
      <c r="W31" s="202">
        <v>10.96</v>
      </c>
      <c r="X31" s="202">
        <v>36.25</v>
      </c>
      <c r="Y31" s="202">
        <v>0</v>
      </c>
      <c r="Z31" s="202">
        <v>68.38</v>
      </c>
      <c r="AA31" s="202">
        <v>0</v>
      </c>
      <c r="AB31" s="202">
        <v>0</v>
      </c>
      <c r="AC31" s="202">
        <v>14.72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30.05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26.15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24.19</v>
      </c>
      <c r="L32" s="202">
        <v>19.350000000000001</v>
      </c>
      <c r="M32" s="202">
        <v>0</v>
      </c>
      <c r="N32" s="202">
        <v>29.02</v>
      </c>
      <c r="O32" s="202">
        <v>48.73</v>
      </c>
      <c r="P32" s="202">
        <v>65.8</v>
      </c>
      <c r="Q32" s="202">
        <v>0.97</v>
      </c>
      <c r="R32" s="202">
        <v>2.9</v>
      </c>
      <c r="S32" s="202">
        <v>1.93</v>
      </c>
      <c r="T32" s="202">
        <v>0</v>
      </c>
      <c r="U32" s="202">
        <v>265.98</v>
      </c>
      <c r="V32" s="202">
        <v>0</v>
      </c>
      <c r="W32" s="202">
        <v>10.96</v>
      </c>
      <c r="X32" s="202">
        <v>36.25</v>
      </c>
      <c r="Y32" s="202">
        <v>0</v>
      </c>
      <c r="Z32" s="202">
        <v>68.38</v>
      </c>
      <c r="AA32" s="202">
        <v>0</v>
      </c>
      <c r="AB32" s="202">
        <v>0</v>
      </c>
      <c r="AC32" s="202">
        <v>14.72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30.05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26.57</v>
      </c>
      <c r="L33" s="202">
        <v>19.350000000000001</v>
      </c>
      <c r="M33" s="202">
        <v>0</v>
      </c>
      <c r="N33" s="202">
        <v>29.02</v>
      </c>
      <c r="O33" s="202">
        <v>48.73</v>
      </c>
      <c r="P33" s="202">
        <v>65.8</v>
      </c>
      <c r="Q33" s="202">
        <v>0.97</v>
      </c>
      <c r="R33" s="202">
        <v>2.9</v>
      </c>
      <c r="S33" s="202">
        <v>1.93</v>
      </c>
      <c r="T33" s="202">
        <v>0</v>
      </c>
      <c r="U33" s="202">
        <v>269.79000000000002</v>
      </c>
      <c r="V33" s="202">
        <v>0</v>
      </c>
      <c r="W33" s="202">
        <v>10.96</v>
      </c>
      <c r="X33" s="202">
        <v>36.25</v>
      </c>
      <c r="Y33" s="202">
        <v>0</v>
      </c>
      <c r="Z33" s="202">
        <v>68.38</v>
      </c>
      <c r="AA33" s="202">
        <v>0</v>
      </c>
      <c r="AB33" s="202">
        <v>0</v>
      </c>
      <c r="AC33" s="202">
        <v>6.72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23.3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27.5</v>
      </c>
      <c r="L34" s="202">
        <v>19.350000000000001</v>
      </c>
      <c r="M34" s="202">
        <v>0</v>
      </c>
      <c r="N34" s="202">
        <v>29.02</v>
      </c>
      <c r="O34" s="202">
        <v>48.73</v>
      </c>
      <c r="P34" s="202">
        <v>65.8</v>
      </c>
      <c r="Q34" s="202">
        <v>0.97</v>
      </c>
      <c r="R34" s="202">
        <v>4.18</v>
      </c>
      <c r="S34" s="202">
        <v>1.93</v>
      </c>
      <c r="T34" s="202">
        <v>0</v>
      </c>
      <c r="U34" s="202">
        <v>273.58</v>
      </c>
      <c r="V34" s="202">
        <v>0</v>
      </c>
      <c r="W34" s="202">
        <v>10.96</v>
      </c>
      <c r="X34" s="202">
        <v>36.25</v>
      </c>
      <c r="Y34" s="202">
        <v>0</v>
      </c>
      <c r="Z34" s="202">
        <v>68.38</v>
      </c>
      <c r="AA34" s="202">
        <v>0</v>
      </c>
      <c r="AB34" s="202">
        <v>0</v>
      </c>
      <c r="AC34" s="202">
        <v>6.72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23.3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27.5</v>
      </c>
      <c r="L35" s="202">
        <v>19.350000000000001</v>
      </c>
      <c r="M35" s="202">
        <v>0</v>
      </c>
      <c r="N35" s="202">
        <v>29.02</v>
      </c>
      <c r="O35" s="202">
        <v>48.73</v>
      </c>
      <c r="P35" s="202">
        <v>65.8</v>
      </c>
      <c r="Q35" s="202">
        <v>0.97</v>
      </c>
      <c r="R35" s="202">
        <v>4.12</v>
      </c>
      <c r="S35" s="202">
        <v>2.75</v>
      </c>
      <c r="T35" s="202">
        <v>0</v>
      </c>
      <c r="U35" s="202">
        <v>280.05</v>
      </c>
      <c r="V35" s="202">
        <v>0</v>
      </c>
      <c r="W35" s="202">
        <v>10.96</v>
      </c>
      <c r="X35" s="202">
        <v>36.25</v>
      </c>
      <c r="Y35" s="202">
        <v>0</v>
      </c>
      <c r="Z35" s="202">
        <v>68.38</v>
      </c>
      <c r="AA35" s="202">
        <v>0</v>
      </c>
      <c r="AB35" s="202">
        <v>0</v>
      </c>
      <c r="AC35" s="202">
        <v>6.72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23.3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27.5</v>
      </c>
      <c r="L36" s="202">
        <v>19.350000000000001</v>
      </c>
      <c r="M36" s="202">
        <v>0</v>
      </c>
      <c r="N36" s="202">
        <v>29.02</v>
      </c>
      <c r="O36" s="202">
        <v>48.73</v>
      </c>
      <c r="P36" s="202">
        <v>65.8</v>
      </c>
      <c r="Q36" s="202">
        <v>0.97</v>
      </c>
      <c r="R36" s="202">
        <v>4.12</v>
      </c>
      <c r="S36" s="202">
        <v>2.75</v>
      </c>
      <c r="T36" s="202">
        <v>0</v>
      </c>
      <c r="U36" s="202">
        <v>280.05</v>
      </c>
      <c r="V36" s="202">
        <v>0</v>
      </c>
      <c r="W36" s="202">
        <v>10.96</v>
      </c>
      <c r="X36" s="202">
        <v>36.25</v>
      </c>
      <c r="Y36" s="202">
        <v>0</v>
      </c>
      <c r="Z36" s="202">
        <v>68.37</v>
      </c>
      <c r="AA36" s="202">
        <v>0</v>
      </c>
      <c r="AB36" s="202">
        <v>0</v>
      </c>
      <c r="AC36" s="202">
        <v>6.72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23.3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27.5</v>
      </c>
      <c r="L37" s="202">
        <v>19.350000000000001</v>
      </c>
      <c r="M37" s="202">
        <v>0</v>
      </c>
      <c r="N37" s="202">
        <v>29.02</v>
      </c>
      <c r="O37" s="202">
        <v>48.73</v>
      </c>
      <c r="P37" s="202">
        <v>65.8</v>
      </c>
      <c r="Q37" s="202">
        <v>0.97</v>
      </c>
      <c r="R37" s="202">
        <v>4.12</v>
      </c>
      <c r="S37" s="202">
        <v>3.01</v>
      </c>
      <c r="T37" s="202">
        <v>0</v>
      </c>
      <c r="U37" s="202">
        <v>280.05</v>
      </c>
      <c r="V37" s="202">
        <v>0</v>
      </c>
      <c r="W37" s="202">
        <v>10.79</v>
      </c>
      <c r="X37" s="202">
        <v>36.25</v>
      </c>
      <c r="Y37" s="202">
        <v>0</v>
      </c>
      <c r="Z37" s="202">
        <v>68.38</v>
      </c>
      <c r="AA37" s="202">
        <v>0</v>
      </c>
      <c r="AB37" s="202">
        <v>0</v>
      </c>
      <c r="AC37" s="202">
        <v>6.72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23.3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27.5</v>
      </c>
      <c r="L38" s="202">
        <v>19.350000000000001</v>
      </c>
      <c r="M38" s="202">
        <v>0</v>
      </c>
      <c r="N38" s="202">
        <v>29.02</v>
      </c>
      <c r="O38" s="202">
        <v>48.73</v>
      </c>
      <c r="P38" s="202">
        <v>65.8</v>
      </c>
      <c r="Q38" s="202">
        <v>0.97</v>
      </c>
      <c r="R38" s="202">
        <v>4.12</v>
      </c>
      <c r="S38" s="202">
        <v>3.01</v>
      </c>
      <c r="T38" s="202">
        <v>0</v>
      </c>
      <c r="U38" s="202">
        <v>280.05</v>
      </c>
      <c r="V38" s="202">
        <v>0</v>
      </c>
      <c r="W38" s="202">
        <v>10.79</v>
      </c>
      <c r="X38" s="202">
        <v>36.25</v>
      </c>
      <c r="Y38" s="202">
        <v>0</v>
      </c>
      <c r="Z38" s="202">
        <v>68.38</v>
      </c>
      <c r="AA38" s="202">
        <v>0</v>
      </c>
      <c r="AB38" s="202">
        <v>0</v>
      </c>
      <c r="AC38" s="202">
        <v>6.72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23.3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27.49</v>
      </c>
      <c r="L39" s="202">
        <v>19.350000000000001</v>
      </c>
      <c r="M39" s="202">
        <v>0</v>
      </c>
      <c r="N39" s="202">
        <v>29.02</v>
      </c>
      <c r="O39" s="202">
        <v>48.73</v>
      </c>
      <c r="P39" s="202">
        <v>65.8</v>
      </c>
      <c r="Q39" s="202">
        <v>0.97</v>
      </c>
      <c r="R39" s="202">
        <v>4.46</v>
      </c>
      <c r="S39" s="202">
        <v>2.78</v>
      </c>
      <c r="T39" s="202">
        <v>0</v>
      </c>
      <c r="U39" s="202">
        <v>280.05</v>
      </c>
      <c r="V39" s="202">
        <v>0</v>
      </c>
      <c r="W39" s="202">
        <v>10.46</v>
      </c>
      <c r="X39" s="202">
        <v>36.25</v>
      </c>
      <c r="Y39" s="202">
        <v>0</v>
      </c>
      <c r="Z39" s="202">
        <v>69.569999999999993</v>
      </c>
      <c r="AA39" s="202">
        <v>0</v>
      </c>
      <c r="AB39" s="202">
        <v>0</v>
      </c>
      <c r="AC39" s="202">
        <v>6.72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23.3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</v>
      </c>
      <c r="L40" s="202">
        <v>19.350000000000001</v>
      </c>
      <c r="M40" s="202">
        <v>0</v>
      </c>
      <c r="N40" s="202">
        <v>29.02</v>
      </c>
      <c r="O40" s="202">
        <v>48.73</v>
      </c>
      <c r="P40" s="202">
        <v>65.8</v>
      </c>
      <c r="Q40" s="202">
        <v>0.97</v>
      </c>
      <c r="R40" s="202">
        <v>2.9</v>
      </c>
      <c r="S40" s="202">
        <v>1.94</v>
      </c>
      <c r="T40" s="202">
        <v>0</v>
      </c>
      <c r="U40" s="202">
        <v>280.05</v>
      </c>
      <c r="V40" s="202">
        <v>0</v>
      </c>
      <c r="W40" s="202">
        <v>10.51</v>
      </c>
      <c r="X40" s="202">
        <v>36.25</v>
      </c>
      <c r="Y40" s="202">
        <v>0</v>
      </c>
      <c r="Z40" s="202">
        <v>70.680000000000007</v>
      </c>
      <c r="AA40" s="202">
        <v>0</v>
      </c>
      <c r="AB40" s="202">
        <v>0</v>
      </c>
      <c r="AC40" s="202">
        <v>6.72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23.3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27.49</v>
      </c>
      <c r="L41" s="202">
        <v>19.350000000000001</v>
      </c>
      <c r="M41" s="202">
        <v>0</v>
      </c>
      <c r="N41" s="202">
        <v>29.02</v>
      </c>
      <c r="O41" s="202">
        <v>48.73</v>
      </c>
      <c r="P41" s="202">
        <v>65.8</v>
      </c>
      <c r="Q41" s="202">
        <v>0.97</v>
      </c>
      <c r="R41" s="202">
        <v>4.93</v>
      </c>
      <c r="S41" s="202">
        <v>1.94</v>
      </c>
      <c r="T41" s="202">
        <v>0</v>
      </c>
      <c r="U41" s="202">
        <v>280.05</v>
      </c>
      <c r="V41" s="202">
        <v>0</v>
      </c>
      <c r="W41" s="202">
        <v>4.84</v>
      </c>
      <c r="X41" s="202">
        <v>17.41</v>
      </c>
      <c r="Y41" s="202">
        <v>0</v>
      </c>
      <c r="Z41" s="202">
        <v>48.18</v>
      </c>
      <c r="AA41" s="202">
        <v>0</v>
      </c>
      <c r="AB41" s="202">
        <v>0</v>
      </c>
      <c r="AC41" s="202">
        <v>6.72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23.3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27.48</v>
      </c>
      <c r="L42" s="202">
        <v>19.350000000000001</v>
      </c>
      <c r="M42" s="202">
        <v>0</v>
      </c>
      <c r="N42" s="202">
        <v>29.02</v>
      </c>
      <c r="O42" s="202">
        <v>48.73</v>
      </c>
      <c r="P42" s="202">
        <v>65.8</v>
      </c>
      <c r="Q42" s="202">
        <v>0.97</v>
      </c>
      <c r="R42" s="202">
        <v>4.93</v>
      </c>
      <c r="S42" s="202">
        <v>1.94</v>
      </c>
      <c r="T42" s="202">
        <v>0</v>
      </c>
      <c r="U42" s="202">
        <v>280.05</v>
      </c>
      <c r="V42" s="202">
        <v>0</v>
      </c>
      <c r="W42" s="202">
        <v>4.84</v>
      </c>
      <c r="X42" s="202">
        <v>17.41</v>
      </c>
      <c r="Y42" s="202">
        <v>0</v>
      </c>
      <c r="Z42" s="202">
        <v>48.18</v>
      </c>
      <c r="AA42" s="202">
        <v>0</v>
      </c>
      <c r="AB42" s="202">
        <v>0</v>
      </c>
      <c r="AC42" s="202">
        <v>6.72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23.3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27.49</v>
      </c>
      <c r="L43" s="202">
        <v>19.350000000000001</v>
      </c>
      <c r="M43" s="202">
        <v>0</v>
      </c>
      <c r="N43" s="202">
        <v>29.02</v>
      </c>
      <c r="O43" s="202">
        <v>48.73</v>
      </c>
      <c r="P43" s="202">
        <v>65.8</v>
      </c>
      <c r="Q43" s="202">
        <v>2.4300000000000002</v>
      </c>
      <c r="R43" s="202">
        <v>4.78</v>
      </c>
      <c r="S43" s="202">
        <v>2.69</v>
      </c>
      <c r="T43" s="202">
        <v>0</v>
      </c>
      <c r="U43" s="202">
        <v>280.05</v>
      </c>
      <c r="V43" s="202">
        <v>0</v>
      </c>
      <c r="W43" s="202">
        <v>4.84</v>
      </c>
      <c r="X43" s="202">
        <v>17.41</v>
      </c>
      <c r="Y43" s="202">
        <v>0</v>
      </c>
      <c r="Z43" s="202">
        <v>48.18</v>
      </c>
      <c r="AA43" s="202">
        <v>0</v>
      </c>
      <c r="AB43" s="202">
        <v>0</v>
      </c>
      <c r="AC43" s="202">
        <v>6.72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23.3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27.49</v>
      </c>
      <c r="L44" s="202">
        <v>19.350000000000001</v>
      </c>
      <c r="M44" s="202">
        <v>0</v>
      </c>
      <c r="N44" s="202">
        <v>29.02</v>
      </c>
      <c r="O44" s="202">
        <v>48.73</v>
      </c>
      <c r="P44" s="202">
        <v>65.8</v>
      </c>
      <c r="Q44" s="202">
        <v>2.4300000000000002</v>
      </c>
      <c r="R44" s="202">
        <v>4.78</v>
      </c>
      <c r="S44" s="202">
        <v>2.69</v>
      </c>
      <c r="T44" s="202">
        <v>0</v>
      </c>
      <c r="U44" s="202">
        <v>280.05</v>
      </c>
      <c r="V44" s="202">
        <v>0</v>
      </c>
      <c r="W44" s="202">
        <v>4.84</v>
      </c>
      <c r="X44" s="202">
        <v>17.41</v>
      </c>
      <c r="Y44" s="202">
        <v>0</v>
      </c>
      <c r="Z44" s="202">
        <v>48.18</v>
      </c>
      <c r="AA44" s="202">
        <v>0</v>
      </c>
      <c r="AB44" s="202">
        <v>0</v>
      </c>
      <c r="AC44" s="202">
        <v>6.72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23.3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24.18</v>
      </c>
      <c r="L45" s="202">
        <v>19.350000000000001</v>
      </c>
      <c r="M45" s="202">
        <v>0</v>
      </c>
      <c r="N45" s="202">
        <v>29.02</v>
      </c>
      <c r="O45" s="202">
        <v>48.73</v>
      </c>
      <c r="P45" s="202">
        <v>65.8</v>
      </c>
      <c r="Q45" s="202">
        <v>2.4300000000000002</v>
      </c>
      <c r="R45" s="202">
        <v>4.2</v>
      </c>
      <c r="S45" s="202">
        <v>2.92</v>
      </c>
      <c r="T45" s="202">
        <v>0</v>
      </c>
      <c r="U45" s="202">
        <v>280.05</v>
      </c>
      <c r="V45" s="202">
        <v>0</v>
      </c>
      <c r="W45" s="202">
        <v>4.83</v>
      </c>
      <c r="X45" s="202">
        <v>17.41</v>
      </c>
      <c r="Y45" s="202">
        <v>0</v>
      </c>
      <c r="Z45" s="202">
        <v>48.18</v>
      </c>
      <c r="AA45" s="202">
        <v>0</v>
      </c>
      <c r="AB45" s="202">
        <v>0</v>
      </c>
      <c r="AC45" s="202">
        <v>7.43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23.3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24.18</v>
      </c>
      <c r="L46" s="202">
        <v>19.350000000000001</v>
      </c>
      <c r="M46" s="202">
        <v>0</v>
      </c>
      <c r="N46" s="202">
        <v>29.02</v>
      </c>
      <c r="O46" s="202">
        <v>48.73</v>
      </c>
      <c r="P46" s="202">
        <v>65.8</v>
      </c>
      <c r="Q46" s="202">
        <v>0.97</v>
      </c>
      <c r="R46" s="202">
        <v>2.9</v>
      </c>
      <c r="S46" s="202">
        <v>1.93</v>
      </c>
      <c r="T46" s="202">
        <v>0</v>
      </c>
      <c r="U46" s="202">
        <v>280.05</v>
      </c>
      <c r="V46" s="202">
        <v>0</v>
      </c>
      <c r="W46" s="202">
        <v>4.83</v>
      </c>
      <c r="X46" s="202">
        <v>17.41</v>
      </c>
      <c r="Y46" s="202">
        <v>0</v>
      </c>
      <c r="Z46" s="202">
        <v>49.11</v>
      </c>
      <c r="AA46" s="202">
        <v>0</v>
      </c>
      <c r="AB46" s="202">
        <v>0</v>
      </c>
      <c r="AC46" s="202">
        <v>7.43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23.3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24.19</v>
      </c>
      <c r="L47" s="202">
        <v>19.350000000000001</v>
      </c>
      <c r="M47" s="202">
        <v>0</v>
      </c>
      <c r="N47" s="202">
        <v>29.02</v>
      </c>
      <c r="O47" s="202">
        <v>48.73</v>
      </c>
      <c r="P47" s="202">
        <v>65.8</v>
      </c>
      <c r="Q47" s="202">
        <v>2.91</v>
      </c>
      <c r="R47" s="202">
        <v>4.99</v>
      </c>
      <c r="S47" s="202">
        <v>3.3</v>
      </c>
      <c r="T47" s="202">
        <v>0</v>
      </c>
      <c r="U47" s="202">
        <v>280.05</v>
      </c>
      <c r="V47" s="202">
        <v>0</v>
      </c>
      <c r="W47" s="202">
        <v>4.84</v>
      </c>
      <c r="X47" s="202">
        <v>17.41</v>
      </c>
      <c r="Y47" s="202">
        <v>0</v>
      </c>
      <c r="Z47" s="202">
        <v>49.11</v>
      </c>
      <c r="AA47" s="202">
        <v>0</v>
      </c>
      <c r="AB47" s="202">
        <v>0</v>
      </c>
      <c r="AC47" s="202">
        <v>7.43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23.3</v>
      </c>
      <c r="AJ47" s="202">
        <v>0</v>
      </c>
      <c r="AK47" s="202">
        <v>49.92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24.19</v>
      </c>
      <c r="L48" s="202">
        <v>19.350000000000001</v>
      </c>
      <c r="M48" s="202">
        <v>0</v>
      </c>
      <c r="N48" s="202">
        <v>29.02</v>
      </c>
      <c r="O48" s="202">
        <v>48.73</v>
      </c>
      <c r="P48" s="202">
        <v>65.8</v>
      </c>
      <c r="Q48" s="202">
        <v>2.91</v>
      </c>
      <c r="R48" s="202">
        <v>4.99</v>
      </c>
      <c r="S48" s="202">
        <v>3.3</v>
      </c>
      <c r="T48" s="202">
        <v>0</v>
      </c>
      <c r="U48" s="202">
        <v>280.05</v>
      </c>
      <c r="V48" s="202">
        <v>0</v>
      </c>
      <c r="W48" s="202">
        <v>4.84</v>
      </c>
      <c r="X48" s="202">
        <v>17.41</v>
      </c>
      <c r="Y48" s="202">
        <v>0</v>
      </c>
      <c r="Z48" s="202">
        <v>49.11</v>
      </c>
      <c r="AA48" s="202">
        <v>0</v>
      </c>
      <c r="AB48" s="202">
        <v>0</v>
      </c>
      <c r="AC48" s="202">
        <v>7.43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23.3</v>
      </c>
      <c r="AJ48" s="202">
        <v>0</v>
      </c>
      <c r="AK48" s="202">
        <v>49.92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27.46</v>
      </c>
      <c r="L49" s="202">
        <v>22.15</v>
      </c>
      <c r="M49" s="202">
        <v>0</v>
      </c>
      <c r="N49" s="202">
        <v>29.02</v>
      </c>
      <c r="O49" s="202">
        <v>48.73</v>
      </c>
      <c r="P49" s="202">
        <v>65.8</v>
      </c>
      <c r="Q49" s="202">
        <v>2.91</v>
      </c>
      <c r="R49" s="202">
        <v>4.9800000000000004</v>
      </c>
      <c r="S49" s="202">
        <v>3.3</v>
      </c>
      <c r="T49" s="202">
        <v>0</v>
      </c>
      <c r="U49" s="202">
        <v>280.05</v>
      </c>
      <c r="V49" s="202">
        <v>0</v>
      </c>
      <c r="W49" s="202">
        <v>4.7300000000000004</v>
      </c>
      <c r="X49" s="202">
        <v>17</v>
      </c>
      <c r="Y49" s="202">
        <v>0</v>
      </c>
      <c r="Z49" s="202">
        <v>49.11</v>
      </c>
      <c r="AA49" s="202">
        <v>0</v>
      </c>
      <c r="AB49" s="202">
        <v>0</v>
      </c>
      <c r="AC49" s="202">
        <v>7.43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23.3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27.46</v>
      </c>
      <c r="L50" s="202">
        <v>22.15</v>
      </c>
      <c r="M50" s="202">
        <v>0</v>
      </c>
      <c r="N50" s="202">
        <v>29.02</v>
      </c>
      <c r="O50" s="202">
        <v>48.73</v>
      </c>
      <c r="P50" s="202">
        <v>65.8</v>
      </c>
      <c r="Q50" s="202">
        <v>2.91</v>
      </c>
      <c r="R50" s="202">
        <v>4.9800000000000004</v>
      </c>
      <c r="S50" s="202">
        <v>3.3</v>
      </c>
      <c r="T50" s="202">
        <v>0</v>
      </c>
      <c r="U50" s="202">
        <v>280.05</v>
      </c>
      <c r="V50" s="202">
        <v>0</v>
      </c>
      <c r="W50" s="202">
        <v>4.7300000000000004</v>
      </c>
      <c r="X50" s="202">
        <v>17</v>
      </c>
      <c r="Y50" s="202">
        <v>0</v>
      </c>
      <c r="Z50" s="202">
        <v>49.11</v>
      </c>
      <c r="AA50" s="202">
        <v>0</v>
      </c>
      <c r="AB50" s="202">
        <v>0</v>
      </c>
      <c r="AC50" s="202">
        <v>7.43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23.3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27.46</v>
      </c>
      <c r="L51" s="202">
        <v>22.15</v>
      </c>
      <c r="M51" s="202">
        <v>0</v>
      </c>
      <c r="N51" s="202">
        <v>29.02</v>
      </c>
      <c r="O51" s="202">
        <v>48.73</v>
      </c>
      <c r="P51" s="202">
        <v>65.8</v>
      </c>
      <c r="Q51" s="202">
        <v>2.94</v>
      </c>
      <c r="R51" s="202">
        <v>5.22</v>
      </c>
      <c r="S51" s="202">
        <v>3.41</v>
      </c>
      <c r="T51" s="202">
        <v>0</v>
      </c>
      <c r="U51" s="202">
        <v>280.05</v>
      </c>
      <c r="V51" s="202">
        <v>0</v>
      </c>
      <c r="W51" s="202">
        <v>4.68</v>
      </c>
      <c r="X51" s="202">
        <v>16.84</v>
      </c>
      <c r="Y51" s="202">
        <v>0</v>
      </c>
      <c r="Z51" s="202">
        <v>42.69</v>
      </c>
      <c r="AA51" s="202">
        <v>0</v>
      </c>
      <c r="AB51" s="202">
        <v>0</v>
      </c>
      <c r="AC51" s="202">
        <v>7.43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23.3</v>
      </c>
      <c r="AJ51" s="202">
        <v>0</v>
      </c>
      <c r="AK51" s="202">
        <v>49.92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27.46</v>
      </c>
      <c r="L52" s="202">
        <v>22.15</v>
      </c>
      <c r="M52" s="202">
        <v>0</v>
      </c>
      <c r="N52" s="202">
        <v>29.02</v>
      </c>
      <c r="O52" s="202">
        <v>48.73</v>
      </c>
      <c r="P52" s="202">
        <v>65.8</v>
      </c>
      <c r="Q52" s="202">
        <v>2.94</v>
      </c>
      <c r="R52" s="202">
        <v>5.22</v>
      </c>
      <c r="S52" s="202">
        <v>3.41</v>
      </c>
      <c r="T52" s="202">
        <v>0</v>
      </c>
      <c r="U52" s="202">
        <v>280.05</v>
      </c>
      <c r="V52" s="202">
        <v>0</v>
      </c>
      <c r="W52" s="202">
        <v>4.68</v>
      </c>
      <c r="X52" s="202">
        <v>16.84</v>
      </c>
      <c r="Y52" s="202">
        <v>0</v>
      </c>
      <c r="Z52" s="202">
        <v>42.69</v>
      </c>
      <c r="AA52" s="202">
        <v>0</v>
      </c>
      <c r="AB52" s="202">
        <v>0</v>
      </c>
      <c r="AC52" s="202">
        <v>7.43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23.3</v>
      </c>
      <c r="AJ52" s="202">
        <v>0</v>
      </c>
      <c r="AK52" s="202">
        <v>49.92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27.46</v>
      </c>
      <c r="L53" s="202">
        <v>22.15</v>
      </c>
      <c r="M53" s="202">
        <v>0</v>
      </c>
      <c r="N53" s="202">
        <v>29.02</v>
      </c>
      <c r="O53" s="202">
        <v>48.73</v>
      </c>
      <c r="P53" s="202">
        <v>65.8</v>
      </c>
      <c r="Q53" s="202">
        <v>2.94</v>
      </c>
      <c r="R53" s="202">
        <v>5.22</v>
      </c>
      <c r="S53" s="202">
        <v>3.41</v>
      </c>
      <c r="T53" s="202">
        <v>0</v>
      </c>
      <c r="U53" s="202">
        <v>280.05</v>
      </c>
      <c r="V53" s="202">
        <v>0</v>
      </c>
      <c r="W53" s="202">
        <v>4.68</v>
      </c>
      <c r="X53" s="202">
        <v>16.84</v>
      </c>
      <c r="Y53" s="202">
        <v>0</v>
      </c>
      <c r="Z53" s="202">
        <v>47.51</v>
      </c>
      <c r="AA53" s="202">
        <v>0</v>
      </c>
      <c r="AB53" s="202">
        <v>0</v>
      </c>
      <c r="AC53" s="202">
        <v>7.43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23.3</v>
      </c>
      <c r="AJ53" s="202">
        <v>0</v>
      </c>
      <c r="AK53" s="202">
        <v>49.92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27.46</v>
      </c>
      <c r="L54" s="202">
        <v>22.15</v>
      </c>
      <c r="M54" s="202">
        <v>0</v>
      </c>
      <c r="N54" s="202">
        <v>29.02</v>
      </c>
      <c r="O54" s="202">
        <v>48.73</v>
      </c>
      <c r="P54" s="202">
        <v>65.8</v>
      </c>
      <c r="Q54" s="202">
        <v>2.94</v>
      </c>
      <c r="R54" s="202">
        <v>5.22</v>
      </c>
      <c r="S54" s="202">
        <v>3.41</v>
      </c>
      <c r="T54" s="202">
        <v>0</v>
      </c>
      <c r="U54" s="202">
        <v>280.05</v>
      </c>
      <c r="V54" s="202">
        <v>0</v>
      </c>
      <c r="W54" s="202">
        <v>4.68</v>
      </c>
      <c r="X54" s="202">
        <v>16.84</v>
      </c>
      <c r="Y54" s="202">
        <v>0</v>
      </c>
      <c r="Z54" s="202">
        <v>47.51</v>
      </c>
      <c r="AA54" s="202">
        <v>0</v>
      </c>
      <c r="AB54" s="202">
        <v>0</v>
      </c>
      <c r="AC54" s="202">
        <v>7.43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23.3</v>
      </c>
      <c r="AJ54" s="202">
        <v>0</v>
      </c>
      <c r="AK54" s="202">
        <v>49.92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27.49</v>
      </c>
      <c r="L55" s="202">
        <v>22.15</v>
      </c>
      <c r="M55" s="202">
        <v>0</v>
      </c>
      <c r="N55" s="202">
        <v>29.02</v>
      </c>
      <c r="O55" s="202">
        <v>48.73</v>
      </c>
      <c r="P55" s="202">
        <v>65.8</v>
      </c>
      <c r="Q55" s="202">
        <v>2.94</v>
      </c>
      <c r="R55" s="202">
        <v>5.69</v>
      </c>
      <c r="S55" s="202">
        <v>3.56</v>
      </c>
      <c r="T55" s="202">
        <v>0</v>
      </c>
      <c r="U55" s="202">
        <v>280.05</v>
      </c>
      <c r="V55" s="202">
        <v>0</v>
      </c>
      <c r="W55" s="202">
        <v>4.68</v>
      </c>
      <c r="X55" s="202">
        <v>16.84</v>
      </c>
      <c r="Y55" s="202">
        <v>0</v>
      </c>
      <c r="Z55" s="202">
        <v>47.51</v>
      </c>
      <c r="AA55" s="202">
        <v>0</v>
      </c>
      <c r="AB55" s="202">
        <v>0</v>
      </c>
      <c r="AC55" s="202">
        <v>7.43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23.3</v>
      </c>
      <c r="AJ55" s="202">
        <v>0</v>
      </c>
      <c r="AK55" s="202">
        <v>49.92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27.49</v>
      </c>
      <c r="L56" s="202">
        <v>22.15</v>
      </c>
      <c r="M56" s="202">
        <v>0</v>
      </c>
      <c r="N56" s="202">
        <v>29.02</v>
      </c>
      <c r="O56" s="202">
        <v>48.73</v>
      </c>
      <c r="P56" s="202">
        <v>65.8</v>
      </c>
      <c r="Q56" s="202">
        <v>2.94</v>
      </c>
      <c r="R56" s="202">
        <v>5.69</v>
      </c>
      <c r="S56" s="202">
        <v>3.56</v>
      </c>
      <c r="T56" s="202">
        <v>0</v>
      </c>
      <c r="U56" s="202">
        <v>280.05</v>
      </c>
      <c r="V56" s="202">
        <v>0</v>
      </c>
      <c r="W56" s="202">
        <v>4.68</v>
      </c>
      <c r="X56" s="202">
        <v>16.84</v>
      </c>
      <c r="Y56" s="202">
        <v>0</v>
      </c>
      <c r="Z56" s="202">
        <v>47.51</v>
      </c>
      <c r="AA56" s="202">
        <v>0</v>
      </c>
      <c r="AB56" s="202">
        <v>0</v>
      </c>
      <c r="AC56" s="202">
        <v>7.43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23.3</v>
      </c>
      <c r="AJ56" s="202">
        <v>0</v>
      </c>
      <c r="AK56" s="202">
        <v>49.92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27.49</v>
      </c>
      <c r="L57" s="202">
        <v>22.15</v>
      </c>
      <c r="M57" s="202">
        <v>0</v>
      </c>
      <c r="N57" s="202">
        <v>29.02</v>
      </c>
      <c r="O57" s="202">
        <v>48.73</v>
      </c>
      <c r="P57" s="202">
        <v>65.8</v>
      </c>
      <c r="Q57" s="202">
        <v>2.94</v>
      </c>
      <c r="R57" s="202">
        <v>5.69</v>
      </c>
      <c r="S57" s="202">
        <v>3.56</v>
      </c>
      <c r="T57" s="202">
        <v>0</v>
      </c>
      <c r="U57" s="202">
        <v>280.05</v>
      </c>
      <c r="V57" s="202">
        <v>0</v>
      </c>
      <c r="W57" s="202">
        <v>4.68</v>
      </c>
      <c r="X57" s="202">
        <v>16.84</v>
      </c>
      <c r="Y57" s="202">
        <v>0</v>
      </c>
      <c r="Z57" s="202">
        <v>47.51</v>
      </c>
      <c r="AA57" s="202">
        <v>0</v>
      </c>
      <c r="AB57" s="202">
        <v>0</v>
      </c>
      <c r="AC57" s="202">
        <v>7.43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23.3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27.49</v>
      </c>
      <c r="L58" s="202">
        <v>22.15</v>
      </c>
      <c r="M58" s="202">
        <v>0</v>
      </c>
      <c r="N58" s="202">
        <v>29.02</v>
      </c>
      <c r="O58" s="202">
        <v>48.73</v>
      </c>
      <c r="P58" s="202">
        <v>65.8</v>
      </c>
      <c r="Q58" s="202">
        <v>2.94</v>
      </c>
      <c r="R58" s="202">
        <v>5.69</v>
      </c>
      <c r="S58" s="202">
        <v>3.56</v>
      </c>
      <c r="T58" s="202">
        <v>0</v>
      </c>
      <c r="U58" s="202">
        <v>280.05</v>
      </c>
      <c r="V58" s="202">
        <v>0</v>
      </c>
      <c r="W58" s="202">
        <v>4.68</v>
      </c>
      <c r="X58" s="202">
        <v>16.84</v>
      </c>
      <c r="Y58" s="202">
        <v>0</v>
      </c>
      <c r="Z58" s="202">
        <v>47.51</v>
      </c>
      <c r="AA58" s="202">
        <v>0</v>
      </c>
      <c r="AB58" s="202">
        <v>0</v>
      </c>
      <c r="AC58" s="202">
        <v>7.43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23.3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27.49</v>
      </c>
      <c r="L59" s="202">
        <v>22.15</v>
      </c>
      <c r="M59" s="202">
        <v>0</v>
      </c>
      <c r="N59" s="202">
        <v>29.02</v>
      </c>
      <c r="O59" s="202">
        <v>48.73</v>
      </c>
      <c r="P59" s="202">
        <v>65.8</v>
      </c>
      <c r="Q59" s="202">
        <v>2.9</v>
      </c>
      <c r="R59" s="202">
        <v>5.69</v>
      </c>
      <c r="S59" s="202">
        <v>3.45</v>
      </c>
      <c r="T59" s="202">
        <v>0</v>
      </c>
      <c r="U59" s="202">
        <v>280.05</v>
      </c>
      <c r="V59" s="202">
        <v>0</v>
      </c>
      <c r="W59" s="202">
        <v>4.84</v>
      </c>
      <c r="X59" s="202">
        <v>16.440000000000001</v>
      </c>
      <c r="Y59" s="202">
        <v>0</v>
      </c>
      <c r="Z59" s="202">
        <v>47.51</v>
      </c>
      <c r="AA59" s="202">
        <v>0</v>
      </c>
      <c r="AB59" s="202">
        <v>0</v>
      </c>
      <c r="AC59" s="202">
        <v>7.43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23.3</v>
      </c>
      <c r="AJ59" s="202">
        <v>0</v>
      </c>
      <c r="AK59" s="202">
        <v>49.92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27.49</v>
      </c>
      <c r="L60" s="202">
        <v>22.15</v>
      </c>
      <c r="M60" s="202">
        <v>0</v>
      </c>
      <c r="N60" s="202">
        <v>29.02</v>
      </c>
      <c r="O60" s="202">
        <v>48.73</v>
      </c>
      <c r="P60" s="202">
        <v>65.8</v>
      </c>
      <c r="Q60" s="202">
        <v>2.9</v>
      </c>
      <c r="R60" s="202">
        <v>5.7</v>
      </c>
      <c r="S60" s="202">
        <v>3.45</v>
      </c>
      <c r="T60" s="202">
        <v>0</v>
      </c>
      <c r="U60" s="202">
        <v>280.05</v>
      </c>
      <c r="V60" s="202">
        <v>0</v>
      </c>
      <c r="W60" s="202">
        <v>4.84</v>
      </c>
      <c r="X60" s="202">
        <v>16.45</v>
      </c>
      <c r="Y60" s="202">
        <v>0</v>
      </c>
      <c r="Z60" s="202">
        <v>47.51</v>
      </c>
      <c r="AA60" s="202">
        <v>0</v>
      </c>
      <c r="AB60" s="202">
        <v>0</v>
      </c>
      <c r="AC60" s="202">
        <v>7.43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23.3</v>
      </c>
      <c r="AJ60" s="202">
        <v>0</v>
      </c>
      <c r="AK60" s="202">
        <v>49.92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27.5</v>
      </c>
      <c r="L61" s="202">
        <v>22.17</v>
      </c>
      <c r="M61" s="202">
        <v>0</v>
      </c>
      <c r="N61" s="202">
        <v>29.02</v>
      </c>
      <c r="O61" s="202">
        <v>48.73</v>
      </c>
      <c r="P61" s="202">
        <v>65.8</v>
      </c>
      <c r="Q61" s="202">
        <v>2.91</v>
      </c>
      <c r="R61" s="202">
        <v>5.7</v>
      </c>
      <c r="S61" s="202">
        <v>3.45</v>
      </c>
      <c r="T61" s="202">
        <v>0</v>
      </c>
      <c r="U61" s="202">
        <v>280.05</v>
      </c>
      <c r="V61" s="202">
        <v>0</v>
      </c>
      <c r="W61" s="202">
        <v>4.84</v>
      </c>
      <c r="X61" s="202">
        <v>16.45</v>
      </c>
      <c r="Y61" s="202">
        <v>0</v>
      </c>
      <c r="Z61" s="202">
        <v>33.86</v>
      </c>
      <c r="AA61" s="202">
        <v>0</v>
      </c>
      <c r="AB61" s="202">
        <v>0</v>
      </c>
      <c r="AC61" s="202">
        <v>7.43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23.3</v>
      </c>
      <c r="AJ61" s="202">
        <v>0</v>
      </c>
      <c r="AK61" s="202">
        <v>49.92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27.49</v>
      </c>
      <c r="L62" s="202">
        <v>22.17</v>
      </c>
      <c r="M62" s="202">
        <v>0</v>
      </c>
      <c r="N62" s="202">
        <v>29.02</v>
      </c>
      <c r="O62" s="202">
        <v>48.73</v>
      </c>
      <c r="P62" s="202">
        <v>65.8</v>
      </c>
      <c r="Q62" s="202">
        <v>2.91</v>
      </c>
      <c r="R62" s="202">
        <v>5.7</v>
      </c>
      <c r="S62" s="202">
        <v>3.45</v>
      </c>
      <c r="T62" s="202">
        <v>0</v>
      </c>
      <c r="U62" s="202">
        <v>280.05</v>
      </c>
      <c r="V62" s="202">
        <v>0</v>
      </c>
      <c r="W62" s="202">
        <v>4.84</v>
      </c>
      <c r="X62" s="202">
        <v>16.45</v>
      </c>
      <c r="Y62" s="202">
        <v>0</v>
      </c>
      <c r="Z62" s="202">
        <v>33.86</v>
      </c>
      <c r="AA62" s="202">
        <v>0</v>
      </c>
      <c r="AB62" s="202">
        <v>0</v>
      </c>
      <c r="AC62" s="202">
        <v>7.43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23.3</v>
      </c>
      <c r="AJ62" s="202">
        <v>0</v>
      </c>
      <c r="AK62" s="202">
        <v>49.92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27.5</v>
      </c>
      <c r="L63" s="202">
        <v>22.17</v>
      </c>
      <c r="M63" s="202">
        <v>0</v>
      </c>
      <c r="N63" s="202">
        <v>29.02</v>
      </c>
      <c r="O63" s="202">
        <v>48.73</v>
      </c>
      <c r="P63" s="202">
        <v>65.8</v>
      </c>
      <c r="Q63" s="202">
        <v>2.91</v>
      </c>
      <c r="R63" s="202">
        <v>5.7</v>
      </c>
      <c r="S63" s="202">
        <v>3.45</v>
      </c>
      <c r="T63" s="202">
        <v>0</v>
      </c>
      <c r="U63" s="202">
        <v>280.05</v>
      </c>
      <c r="V63" s="202">
        <v>0</v>
      </c>
      <c r="W63" s="202">
        <v>4.84</v>
      </c>
      <c r="X63" s="202">
        <v>16.45</v>
      </c>
      <c r="Y63" s="202">
        <v>0</v>
      </c>
      <c r="Z63" s="202">
        <v>33.86</v>
      </c>
      <c r="AA63" s="202">
        <v>0</v>
      </c>
      <c r="AB63" s="202">
        <v>0</v>
      </c>
      <c r="AC63" s="202">
        <v>15.59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28.93</v>
      </c>
      <c r="AJ63" s="202">
        <v>0</v>
      </c>
      <c r="AK63" s="202">
        <v>49.92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27.49</v>
      </c>
      <c r="L64" s="202">
        <v>22.17</v>
      </c>
      <c r="M64" s="202">
        <v>0</v>
      </c>
      <c r="N64" s="202">
        <v>29.02</v>
      </c>
      <c r="O64" s="202">
        <v>48.73</v>
      </c>
      <c r="P64" s="202">
        <v>65.8</v>
      </c>
      <c r="Q64" s="202">
        <v>0.97</v>
      </c>
      <c r="R64" s="202">
        <v>5.7</v>
      </c>
      <c r="S64" s="202">
        <v>3.45</v>
      </c>
      <c r="T64" s="202">
        <v>0</v>
      </c>
      <c r="U64" s="202">
        <v>280.05</v>
      </c>
      <c r="V64" s="202">
        <v>0</v>
      </c>
      <c r="W64" s="202">
        <v>4.84</v>
      </c>
      <c r="X64" s="202">
        <v>16.45</v>
      </c>
      <c r="Y64" s="202">
        <v>0</v>
      </c>
      <c r="Z64" s="202">
        <v>33.86</v>
      </c>
      <c r="AA64" s="202">
        <v>0</v>
      </c>
      <c r="AB64" s="202">
        <v>0</v>
      </c>
      <c r="AC64" s="202">
        <v>15.59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28.93</v>
      </c>
      <c r="AJ64" s="202">
        <v>0</v>
      </c>
      <c r="AK64" s="202">
        <v>49.92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27.5</v>
      </c>
      <c r="L65" s="202">
        <v>22.52</v>
      </c>
      <c r="M65" s="202">
        <v>0</v>
      </c>
      <c r="N65" s="202">
        <v>29.02</v>
      </c>
      <c r="O65" s="202">
        <v>48.73</v>
      </c>
      <c r="P65" s="202">
        <v>65.8</v>
      </c>
      <c r="Q65" s="202">
        <v>0.97</v>
      </c>
      <c r="R65" s="202">
        <v>5.7</v>
      </c>
      <c r="S65" s="202">
        <v>3.45</v>
      </c>
      <c r="T65" s="202">
        <v>0</v>
      </c>
      <c r="U65" s="202">
        <v>282.89</v>
      </c>
      <c r="V65" s="202">
        <v>0</v>
      </c>
      <c r="W65" s="202">
        <v>4.84</v>
      </c>
      <c r="X65" s="202">
        <v>16.45</v>
      </c>
      <c r="Y65" s="202">
        <v>0</v>
      </c>
      <c r="Z65" s="202">
        <v>33.86</v>
      </c>
      <c r="AA65" s="202">
        <v>0</v>
      </c>
      <c r="AB65" s="202">
        <v>0</v>
      </c>
      <c r="AC65" s="202">
        <v>7.07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23.3</v>
      </c>
      <c r="AJ65" s="202">
        <v>0</v>
      </c>
      <c r="AK65" s="202">
        <v>49.92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27.5</v>
      </c>
      <c r="L66" s="202">
        <v>22.52</v>
      </c>
      <c r="M66" s="202">
        <v>0</v>
      </c>
      <c r="N66" s="202">
        <v>29.02</v>
      </c>
      <c r="O66" s="202">
        <v>48.73</v>
      </c>
      <c r="P66" s="202">
        <v>65.8</v>
      </c>
      <c r="Q66" s="202">
        <v>0.97</v>
      </c>
      <c r="R66" s="202">
        <v>5.7</v>
      </c>
      <c r="S66" s="202">
        <v>3.45</v>
      </c>
      <c r="T66" s="202">
        <v>0</v>
      </c>
      <c r="U66" s="202">
        <v>282.89</v>
      </c>
      <c r="V66" s="202">
        <v>0</v>
      </c>
      <c r="W66" s="202">
        <v>4.84</v>
      </c>
      <c r="X66" s="202">
        <v>16.45</v>
      </c>
      <c r="Y66" s="202">
        <v>0</v>
      </c>
      <c r="Z66" s="202">
        <v>33.86</v>
      </c>
      <c r="AA66" s="202">
        <v>0</v>
      </c>
      <c r="AB66" s="202">
        <v>0</v>
      </c>
      <c r="AC66" s="202">
        <v>7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23.3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27.49</v>
      </c>
      <c r="L67" s="202">
        <v>22.17</v>
      </c>
      <c r="M67" s="202">
        <v>0</v>
      </c>
      <c r="N67" s="202">
        <v>29.02</v>
      </c>
      <c r="O67" s="202">
        <v>48.73</v>
      </c>
      <c r="P67" s="202">
        <v>65.8</v>
      </c>
      <c r="Q67" s="202">
        <v>2.9</v>
      </c>
      <c r="R67" s="202">
        <v>5.62</v>
      </c>
      <c r="S67" s="202">
        <v>3.38</v>
      </c>
      <c r="T67" s="202">
        <v>0</v>
      </c>
      <c r="U67" s="202">
        <v>282.89</v>
      </c>
      <c r="V67" s="202">
        <v>0</v>
      </c>
      <c r="W67" s="202">
        <v>4.84</v>
      </c>
      <c r="X67" s="202">
        <v>16.45</v>
      </c>
      <c r="Y67" s="202">
        <v>0</v>
      </c>
      <c r="Z67" s="202">
        <v>33.86</v>
      </c>
      <c r="AA67" s="202">
        <v>0</v>
      </c>
      <c r="AB67" s="202">
        <v>0</v>
      </c>
      <c r="AC67" s="202">
        <v>7.43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23.3</v>
      </c>
      <c r="AJ67" s="202">
        <v>0</v>
      </c>
      <c r="AK67" s="202">
        <v>49.92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27.49</v>
      </c>
      <c r="L68" s="202">
        <v>22.17</v>
      </c>
      <c r="M68" s="202">
        <v>0</v>
      </c>
      <c r="N68" s="202">
        <v>29.02</v>
      </c>
      <c r="O68" s="202">
        <v>48.73</v>
      </c>
      <c r="P68" s="202">
        <v>65.8</v>
      </c>
      <c r="Q68" s="202">
        <v>2.9</v>
      </c>
      <c r="R68" s="202">
        <v>5.62</v>
      </c>
      <c r="S68" s="202">
        <v>3.38</v>
      </c>
      <c r="T68" s="202">
        <v>0</v>
      </c>
      <c r="U68" s="202">
        <v>282.89</v>
      </c>
      <c r="V68" s="202">
        <v>0</v>
      </c>
      <c r="W68" s="202">
        <v>4.84</v>
      </c>
      <c r="X68" s="202">
        <v>16.45</v>
      </c>
      <c r="Y68" s="202">
        <v>0</v>
      </c>
      <c r="Z68" s="202">
        <v>33.86</v>
      </c>
      <c r="AA68" s="202">
        <v>0</v>
      </c>
      <c r="AB68" s="202">
        <v>0</v>
      </c>
      <c r="AC68" s="202">
        <v>7.43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23.3</v>
      </c>
      <c r="AJ68" s="202">
        <v>0</v>
      </c>
      <c r="AK68" s="202">
        <v>49.92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27.48</v>
      </c>
      <c r="L69" s="202">
        <v>21.88</v>
      </c>
      <c r="M69" s="202">
        <v>0</v>
      </c>
      <c r="N69" s="202">
        <v>29.02</v>
      </c>
      <c r="O69" s="202">
        <v>48.73</v>
      </c>
      <c r="P69" s="202">
        <v>65.8</v>
      </c>
      <c r="Q69" s="202">
        <v>0.97</v>
      </c>
      <c r="R69" s="202">
        <v>2.9</v>
      </c>
      <c r="S69" s="202">
        <v>1.93</v>
      </c>
      <c r="T69" s="202">
        <v>0</v>
      </c>
      <c r="U69" s="202">
        <v>282.89</v>
      </c>
      <c r="V69" s="202">
        <v>0</v>
      </c>
      <c r="W69" s="202">
        <v>4.84</v>
      </c>
      <c r="X69" s="202">
        <v>16.45</v>
      </c>
      <c r="Y69" s="202">
        <v>0</v>
      </c>
      <c r="Z69" s="202">
        <v>33.86</v>
      </c>
      <c r="AA69" s="202">
        <v>0</v>
      </c>
      <c r="AB69" s="202">
        <v>0</v>
      </c>
      <c r="AC69" s="202">
        <v>7.43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23.3</v>
      </c>
      <c r="AJ69" s="202">
        <v>0</v>
      </c>
      <c r="AK69" s="202">
        <v>49.92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26.05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27.48</v>
      </c>
      <c r="L70" s="202">
        <v>21.88</v>
      </c>
      <c r="M70" s="202">
        <v>0</v>
      </c>
      <c r="N70" s="202">
        <v>29.02</v>
      </c>
      <c r="O70" s="202">
        <v>48.73</v>
      </c>
      <c r="P70" s="202">
        <v>65.8</v>
      </c>
      <c r="Q70" s="202">
        <v>0.97</v>
      </c>
      <c r="R70" s="202">
        <v>2.9</v>
      </c>
      <c r="S70" s="202">
        <v>1.93</v>
      </c>
      <c r="T70" s="202">
        <v>0</v>
      </c>
      <c r="U70" s="202">
        <v>282.89</v>
      </c>
      <c r="V70" s="202">
        <v>0</v>
      </c>
      <c r="W70" s="202">
        <v>4.84</v>
      </c>
      <c r="X70" s="202">
        <v>16.45</v>
      </c>
      <c r="Y70" s="202">
        <v>0</v>
      </c>
      <c r="Z70" s="202">
        <v>53.21</v>
      </c>
      <c r="AA70" s="202">
        <v>0</v>
      </c>
      <c r="AB70" s="202">
        <v>0</v>
      </c>
      <c r="AC70" s="202">
        <v>7.43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23.3</v>
      </c>
      <c r="AJ70" s="202">
        <v>0</v>
      </c>
      <c r="AK70" s="202">
        <v>49.92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25.86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27.19</v>
      </c>
      <c r="L71" s="202">
        <v>22.36</v>
      </c>
      <c r="M71" s="202">
        <v>0</v>
      </c>
      <c r="N71" s="202">
        <v>29.02</v>
      </c>
      <c r="O71" s="202">
        <v>48.73</v>
      </c>
      <c r="P71" s="202">
        <v>65.8</v>
      </c>
      <c r="Q71" s="202">
        <v>0.97</v>
      </c>
      <c r="R71" s="202">
        <v>2.9</v>
      </c>
      <c r="S71" s="202">
        <v>1.93</v>
      </c>
      <c r="T71" s="202">
        <v>0</v>
      </c>
      <c r="U71" s="202">
        <v>282.89</v>
      </c>
      <c r="V71" s="202">
        <v>0</v>
      </c>
      <c r="W71" s="202">
        <v>10.96</v>
      </c>
      <c r="X71" s="202">
        <v>36.25</v>
      </c>
      <c r="Y71" s="202">
        <v>0</v>
      </c>
      <c r="Z71" s="202">
        <v>33.86</v>
      </c>
      <c r="AA71" s="202">
        <v>0</v>
      </c>
      <c r="AB71" s="202">
        <v>0</v>
      </c>
      <c r="AC71" s="202">
        <v>7.43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8.3000000000000007</v>
      </c>
      <c r="AJ71" s="202">
        <v>0</v>
      </c>
      <c r="AK71" s="202">
        <v>49.92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25.7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27.19</v>
      </c>
      <c r="L72" s="202">
        <v>22.36</v>
      </c>
      <c r="M72" s="202">
        <v>0</v>
      </c>
      <c r="N72" s="202">
        <v>29.02</v>
      </c>
      <c r="O72" s="202">
        <v>48.73</v>
      </c>
      <c r="P72" s="202">
        <v>65.8</v>
      </c>
      <c r="Q72" s="202">
        <v>0.97</v>
      </c>
      <c r="R72" s="202">
        <v>2.9</v>
      </c>
      <c r="S72" s="202">
        <v>1.93</v>
      </c>
      <c r="T72" s="202">
        <v>0</v>
      </c>
      <c r="U72" s="202">
        <v>282.89</v>
      </c>
      <c r="V72" s="202">
        <v>0</v>
      </c>
      <c r="W72" s="202">
        <v>10.96</v>
      </c>
      <c r="X72" s="202">
        <v>36.25</v>
      </c>
      <c r="Y72" s="202">
        <v>0</v>
      </c>
      <c r="Z72" s="202">
        <v>43.53</v>
      </c>
      <c r="AA72" s="202">
        <v>0</v>
      </c>
      <c r="AB72" s="202">
        <v>0</v>
      </c>
      <c r="AC72" s="202">
        <v>7.43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11.94</v>
      </c>
      <c r="AJ72" s="202">
        <v>0</v>
      </c>
      <c r="AK72" s="202">
        <v>49.92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25.62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24.19</v>
      </c>
      <c r="L73" s="202">
        <v>19.350000000000001</v>
      </c>
      <c r="M73" s="202">
        <v>0</v>
      </c>
      <c r="N73" s="202">
        <v>29.02</v>
      </c>
      <c r="O73" s="202">
        <v>48.73</v>
      </c>
      <c r="P73" s="202">
        <v>65.8</v>
      </c>
      <c r="Q73" s="202">
        <v>0.97</v>
      </c>
      <c r="R73" s="202">
        <v>2.9</v>
      </c>
      <c r="S73" s="202">
        <v>1.93</v>
      </c>
      <c r="T73" s="202">
        <v>0</v>
      </c>
      <c r="U73" s="202">
        <v>282.89</v>
      </c>
      <c r="V73" s="202">
        <v>0</v>
      </c>
      <c r="W73" s="202">
        <v>10.96</v>
      </c>
      <c r="X73" s="202">
        <v>36.25</v>
      </c>
      <c r="Y73" s="202">
        <v>0</v>
      </c>
      <c r="Z73" s="202">
        <v>53.21</v>
      </c>
      <c r="AA73" s="202">
        <v>0</v>
      </c>
      <c r="AB73" s="202">
        <v>0</v>
      </c>
      <c r="AC73" s="202">
        <v>7.43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10.69</v>
      </c>
      <c r="AJ73" s="202">
        <v>0</v>
      </c>
      <c r="AK73" s="202">
        <v>49.92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16.5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24.19</v>
      </c>
      <c r="L74" s="202">
        <v>19.350000000000001</v>
      </c>
      <c r="M74" s="202">
        <v>0</v>
      </c>
      <c r="N74" s="202">
        <v>29.02</v>
      </c>
      <c r="O74" s="202">
        <v>48.73</v>
      </c>
      <c r="P74" s="202">
        <v>65.8</v>
      </c>
      <c r="Q74" s="202">
        <v>0.97</v>
      </c>
      <c r="R74" s="202">
        <v>2.9</v>
      </c>
      <c r="S74" s="202">
        <v>1.93</v>
      </c>
      <c r="T74" s="202">
        <v>0</v>
      </c>
      <c r="U74" s="202">
        <v>282.89</v>
      </c>
      <c r="V74" s="202">
        <v>0</v>
      </c>
      <c r="W74" s="202">
        <v>10.96</v>
      </c>
      <c r="X74" s="202">
        <v>36.25</v>
      </c>
      <c r="Y74" s="202">
        <v>0</v>
      </c>
      <c r="Z74" s="202">
        <v>53.21</v>
      </c>
      <c r="AA74" s="202">
        <v>0</v>
      </c>
      <c r="AB74" s="202">
        <v>0</v>
      </c>
      <c r="AC74" s="202">
        <v>7.43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11.94</v>
      </c>
      <c r="AJ74" s="202">
        <v>0</v>
      </c>
      <c r="AK74" s="202">
        <v>49.92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9.23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23.22</v>
      </c>
      <c r="L75" s="202">
        <v>18.38</v>
      </c>
      <c r="M75" s="202">
        <v>0</v>
      </c>
      <c r="N75" s="202">
        <v>29.02</v>
      </c>
      <c r="O75" s="202">
        <v>48.73</v>
      </c>
      <c r="P75" s="202">
        <v>65.8</v>
      </c>
      <c r="Q75" s="202">
        <v>0.94</v>
      </c>
      <c r="R75" s="202">
        <v>2.81</v>
      </c>
      <c r="S75" s="202">
        <v>1.87</v>
      </c>
      <c r="T75" s="202">
        <v>0</v>
      </c>
      <c r="U75" s="202">
        <v>282.89</v>
      </c>
      <c r="V75" s="202">
        <v>0</v>
      </c>
      <c r="W75" s="202">
        <v>4.84</v>
      </c>
      <c r="X75" s="202">
        <v>14.51</v>
      </c>
      <c r="Y75" s="202">
        <v>0</v>
      </c>
      <c r="Z75" s="202">
        <v>53.21</v>
      </c>
      <c r="AA75" s="202">
        <v>0</v>
      </c>
      <c r="AB75" s="202">
        <v>0</v>
      </c>
      <c r="AC75" s="202">
        <v>7.43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11.94</v>
      </c>
      <c r="AJ75" s="202">
        <v>0</v>
      </c>
      <c r="AK75" s="202">
        <v>49.92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23.22</v>
      </c>
      <c r="L76" s="202">
        <v>18.38</v>
      </c>
      <c r="M76" s="202">
        <v>0</v>
      </c>
      <c r="N76" s="202">
        <v>29.02</v>
      </c>
      <c r="O76" s="202">
        <v>48.73</v>
      </c>
      <c r="P76" s="202">
        <v>65.8</v>
      </c>
      <c r="Q76" s="202">
        <v>0.94</v>
      </c>
      <c r="R76" s="202">
        <v>2.81</v>
      </c>
      <c r="S76" s="202">
        <v>1.87</v>
      </c>
      <c r="T76" s="202">
        <v>0</v>
      </c>
      <c r="U76" s="202">
        <v>282.89</v>
      </c>
      <c r="V76" s="202">
        <v>0</v>
      </c>
      <c r="W76" s="202">
        <v>4.84</v>
      </c>
      <c r="X76" s="202">
        <v>14.51</v>
      </c>
      <c r="Y76" s="202">
        <v>0</v>
      </c>
      <c r="Z76" s="202">
        <v>53.21</v>
      </c>
      <c r="AA76" s="202">
        <v>0</v>
      </c>
      <c r="AB76" s="202">
        <v>0</v>
      </c>
      <c r="AC76" s="202">
        <v>7.43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9.5500000000000007</v>
      </c>
      <c r="AJ76" s="202">
        <v>0</v>
      </c>
      <c r="AK76" s="202">
        <v>49.92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23.22</v>
      </c>
      <c r="L77" s="202">
        <v>18.38</v>
      </c>
      <c r="M77" s="202">
        <v>0</v>
      </c>
      <c r="N77" s="202">
        <v>29.02</v>
      </c>
      <c r="O77" s="202">
        <v>48.73</v>
      </c>
      <c r="P77" s="202">
        <v>65.8</v>
      </c>
      <c r="Q77" s="202">
        <v>0.9</v>
      </c>
      <c r="R77" s="202">
        <v>2.81</v>
      </c>
      <c r="S77" s="202">
        <v>1.87</v>
      </c>
      <c r="T77" s="202">
        <v>0</v>
      </c>
      <c r="U77" s="202">
        <v>282.89</v>
      </c>
      <c r="V77" s="202">
        <v>0</v>
      </c>
      <c r="W77" s="202">
        <v>4.84</v>
      </c>
      <c r="X77" s="202">
        <v>14.51</v>
      </c>
      <c r="Y77" s="202">
        <v>0</v>
      </c>
      <c r="Z77" s="202">
        <v>53.21</v>
      </c>
      <c r="AA77" s="202">
        <v>0</v>
      </c>
      <c r="AB77" s="202">
        <v>0</v>
      </c>
      <c r="AC77" s="202">
        <v>7.43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5.87</v>
      </c>
      <c r="AJ77" s="202">
        <v>0</v>
      </c>
      <c r="AK77" s="202">
        <v>49.92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23.22</v>
      </c>
      <c r="L78" s="202">
        <v>18.38</v>
      </c>
      <c r="M78" s="202">
        <v>0</v>
      </c>
      <c r="N78" s="202">
        <v>29.02</v>
      </c>
      <c r="O78" s="202">
        <v>48.73</v>
      </c>
      <c r="P78" s="202">
        <v>65.8</v>
      </c>
      <c r="Q78" s="202">
        <v>0.94</v>
      </c>
      <c r="R78" s="202">
        <v>2.81</v>
      </c>
      <c r="S78" s="202">
        <v>1.87</v>
      </c>
      <c r="T78" s="202">
        <v>0</v>
      </c>
      <c r="U78" s="202">
        <v>282.89</v>
      </c>
      <c r="V78" s="202">
        <v>0</v>
      </c>
      <c r="W78" s="202">
        <v>4.84</v>
      </c>
      <c r="X78" s="202">
        <v>14.51</v>
      </c>
      <c r="Y78" s="202">
        <v>0</v>
      </c>
      <c r="Z78" s="202">
        <v>53.21</v>
      </c>
      <c r="AA78" s="202">
        <v>0</v>
      </c>
      <c r="AB78" s="202">
        <v>0</v>
      </c>
      <c r="AC78" s="202">
        <v>7.43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5.87</v>
      </c>
      <c r="AJ78" s="202">
        <v>0</v>
      </c>
      <c r="AK78" s="202">
        <v>49.92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23.22</v>
      </c>
      <c r="L79" s="202">
        <v>18.38</v>
      </c>
      <c r="M79" s="202">
        <v>0</v>
      </c>
      <c r="N79" s="202">
        <v>29.02</v>
      </c>
      <c r="O79" s="202">
        <v>48.73</v>
      </c>
      <c r="P79" s="202">
        <v>65.8</v>
      </c>
      <c r="Q79" s="202">
        <v>0.94</v>
      </c>
      <c r="R79" s="202">
        <v>2.81</v>
      </c>
      <c r="S79" s="202">
        <v>1.87</v>
      </c>
      <c r="T79" s="202">
        <v>0</v>
      </c>
      <c r="U79" s="202">
        <v>282.89</v>
      </c>
      <c r="V79" s="202">
        <v>0</v>
      </c>
      <c r="W79" s="202">
        <v>4.84</v>
      </c>
      <c r="X79" s="202">
        <v>14.51</v>
      </c>
      <c r="Y79" s="202">
        <v>0</v>
      </c>
      <c r="Z79" s="202">
        <v>68.38</v>
      </c>
      <c r="AA79" s="202">
        <v>0</v>
      </c>
      <c r="AB79" s="202">
        <v>0</v>
      </c>
      <c r="AC79" s="202">
        <v>7.43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2.41</v>
      </c>
      <c r="AJ79" s="202">
        <v>0</v>
      </c>
      <c r="AK79" s="202">
        <v>49.92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23.22</v>
      </c>
      <c r="L80" s="202">
        <v>18.38</v>
      </c>
      <c r="M80" s="202">
        <v>0</v>
      </c>
      <c r="N80" s="202">
        <v>29.02</v>
      </c>
      <c r="O80" s="202">
        <v>48.73</v>
      </c>
      <c r="P80" s="202">
        <v>65.8</v>
      </c>
      <c r="Q80" s="202">
        <v>0.94</v>
      </c>
      <c r="R80" s="202">
        <v>2.81</v>
      </c>
      <c r="S80" s="202">
        <v>1.87</v>
      </c>
      <c r="T80" s="202">
        <v>0</v>
      </c>
      <c r="U80" s="202">
        <v>282.89</v>
      </c>
      <c r="V80" s="202">
        <v>0</v>
      </c>
      <c r="W80" s="202">
        <v>4.84</v>
      </c>
      <c r="X80" s="202">
        <v>14.51</v>
      </c>
      <c r="Y80" s="202">
        <v>0</v>
      </c>
      <c r="Z80" s="202">
        <v>68.38</v>
      </c>
      <c r="AA80" s="202">
        <v>0</v>
      </c>
      <c r="AB80" s="202">
        <v>0</v>
      </c>
      <c r="AC80" s="202">
        <v>7.43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2.8</v>
      </c>
      <c r="AJ80" s="202">
        <v>0</v>
      </c>
      <c r="AK80" s="202">
        <v>49.92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23.22</v>
      </c>
      <c r="L81" s="202">
        <v>18.38</v>
      </c>
      <c r="M81" s="202">
        <v>0</v>
      </c>
      <c r="N81" s="202">
        <v>29.02</v>
      </c>
      <c r="O81" s="202">
        <v>48.73</v>
      </c>
      <c r="P81" s="202">
        <v>65.8</v>
      </c>
      <c r="Q81" s="202">
        <v>0.94</v>
      </c>
      <c r="R81" s="202">
        <v>2.81</v>
      </c>
      <c r="S81" s="202">
        <v>1.87</v>
      </c>
      <c r="T81" s="202">
        <v>0</v>
      </c>
      <c r="U81" s="202">
        <v>282.89</v>
      </c>
      <c r="V81" s="202">
        <v>0</v>
      </c>
      <c r="W81" s="202">
        <v>4.84</v>
      </c>
      <c r="X81" s="202">
        <v>14.51</v>
      </c>
      <c r="Y81" s="202">
        <v>0</v>
      </c>
      <c r="Z81" s="202">
        <v>68.38</v>
      </c>
      <c r="AA81" s="202">
        <v>0</v>
      </c>
      <c r="AB81" s="202">
        <v>0</v>
      </c>
      <c r="AC81" s="202">
        <v>7.43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2.8</v>
      </c>
      <c r="AJ81" s="202">
        <v>0</v>
      </c>
      <c r="AK81" s="202">
        <v>49.92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23.22</v>
      </c>
      <c r="L82" s="202">
        <v>18.38</v>
      </c>
      <c r="M82" s="202">
        <v>0</v>
      </c>
      <c r="N82" s="202">
        <v>29.02</v>
      </c>
      <c r="O82" s="202">
        <v>48.73</v>
      </c>
      <c r="P82" s="202">
        <v>65.8</v>
      </c>
      <c r="Q82" s="202">
        <v>0.94</v>
      </c>
      <c r="R82" s="202">
        <v>2.81</v>
      </c>
      <c r="S82" s="202">
        <v>1.87</v>
      </c>
      <c r="T82" s="202">
        <v>0</v>
      </c>
      <c r="U82" s="202">
        <v>282.89</v>
      </c>
      <c r="V82" s="202">
        <v>0</v>
      </c>
      <c r="W82" s="202">
        <v>4.84</v>
      </c>
      <c r="X82" s="202">
        <v>14.51</v>
      </c>
      <c r="Y82" s="202">
        <v>0</v>
      </c>
      <c r="Z82" s="202">
        <v>68.38</v>
      </c>
      <c r="AA82" s="202">
        <v>0</v>
      </c>
      <c r="AB82" s="202">
        <v>0</v>
      </c>
      <c r="AC82" s="202">
        <v>7.43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2.8</v>
      </c>
      <c r="AJ82" s="202">
        <v>0</v>
      </c>
      <c r="AK82" s="202">
        <v>49.92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23.22</v>
      </c>
      <c r="L83" s="202">
        <v>18.38</v>
      </c>
      <c r="M83" s="202">
        <v>0</v>
      </c>
      <c r="N83" s="202">
        <v>29.02</v>
      </c>
      <c r="O83" s="202">
        <v>48.73</v>
      </c>
      <c r="P83" s="202">
        <v>65.8</v>
      </c>
      <c r="Q83" s="202">
        <v>0.94</v>
      </c>
      <c r="R83" s="202">
        <v>2.81</v>
      </c>
      <c r="S83" s="202">
        <v>1.87</v>
      </c>
      <c r="T83" s="202">
        <v>0</v>
      </c>
      <c r="U83" s="202">
        <v>282.89</v>
      </c>
      <c r="V83" s="202">
        <v>0</v>
      </c>
      <c r="W83" s="202">
        <v>4.84</v>
      </c>
      <c r="X83" s="202">
        <v>14.51</v>
      </c>
      <c r="Y83" s="202">
        <v>0</v>
      </c>
      <c r="Z83" s="202">
        <v>68.38</v>
      </c>
      <c r="AA83" s="202">
        <v>0</v>
      </c>
      <c r="AB83" s="202">
        <v>0</v>
      </c>
      <c r="AC83" s="202">
        <v>7.43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3</v>
      </c>
      <c r="AJ83" s="202">
        <v>0</v>
      </c>
      <c r="AK83" s="202">
        <v>49.92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23.22</v>
      </c>
      <c r="L84" s="202">
        <v>18.38</v>
      </c>
      <c r="M84" s="202">
        <v>0</v>
      </c>
      <c r="N84" s="202">
        <v>29.02</v>
      </c>
      <c r="O84" s="202">
        <v>48.73</v>
      </c>
      <c r="P84" s="202">
        <v>65.8</v>
      </c>
      <c r="Q84" s="202">
        <v>0.94</v>
      </c>
      <c r="R84" s="202">
        <v>2.81</v>
      </c>
      <c r="S84" s="202">
        <v>1.87</v>
      </c>
      <c r="T84" s="202">
        <v>0</v>
      </c>
      <c r="U84" s="202">
        <v>282.89</v>
      </c>
      <c r="V84" s="202">
        <v>0</v>
      </c>
      <c r="W84" s="202">
        <v>4.84</v>
      </c>
      <c r="X84" s="202">
        <v>14.51</v>
      </c>
      <c r="Y84" s="202">
        <v>0</v>
      </c>
      <c r="Z84" s="202">
        <v>68.38</v>
      </c>
      <c r="AA84" s="202">
        <v>0</v>
      </c>
      <c r="AB84" s="202">
        <v>0</v>
      </c>
      <c r="AC84" s="202">
        <v>7.43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3</v>
      </c>
      <c r="AJ84" s="202">
        <v>0</v>
      </c>
      <c r="AK84" s="202">
        <v>49.92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23.22</v>
      </c>
      <c r="L85" s="202">
        <v>18.38</v>
      </c>
      <c r="M85" s="202">
        <v>0</v>
      </c>
      <c r="N85" s="202">
        <v>29.02</v>
      </c>
      <c r="O85" s="202">
        <v>48.73</v>
      </c>
      <c r="P85" s="202">
        <v>65.8</v>
      </c>
      <c r="Q85" s="202">
        <v>0.94</v>
      </c>
      <c r="R85" s="202">
        <v>2.81</v>
      </c>
      <c r="S85" s="202">
        <v>1.87</v>
      </c>
      <c r="T85" s="202">
        <v>0</v>
      </c>
      <c r="U85" s="202">
        <v>282.89</v>
      </c>
      <c r="V85" s="202">
        <v>0</v>
      </c>
      <c r="W85" s="202">
        <v>4.84</v>
      </c>
      <c r="X85" s="202">
        <v>14.51</v>
      </c>
      <c r="Y85" s="202">
        <v>0</v>
      </c>
      <c r="Z85" s="202">
        <v>68.38</v>
      </c>
      <c r="AA85" s="202">
        <v>0</v>
      </c>
      <c r="AB85" s="202">
        <v>0</v>
      </c>
      <c r="AC85" s="202">
        <v>7.43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3</v>
      </c>
      <c r="AJ85" s="202">
        <v>0</v>
      </c>
      <c r="AK85" s="202">
        <v>49.92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23.22</v>
      </c>
      <c r="L86" s="202">
        <v>18.38</v>
      </c>
      <c r="M86" s="202">
        <v>0</v>
      </c>
      <c r="N86" s="202">
        <v>29.02</v>
      </c>
      <c r="O86" s="202">
        <v>48.73</v>
      </c>
      <c r="P86" s="202">
        <v>65.8</v>
      </c>
      <c r="Q86" s="202">
        <v>0.94</v>
      </c>
      <c r="R86" s="202">
        <v>2.81</v>
      </c>
      <c r="S86" s="202">
        <v>1.87</v>
      </c>
      <c r="T86" s="202">
        <v>0</v>
      </c>
      <c r="U86" s="202">
        <v>282.89</v>
      </c>
      <c r="V86" s="202">
        <v>0</v>
      </c>
      <c r="W86" s="202">
        <v>4.84</v>
      </c>
      <c r="X86" s="202">
        <v>14.51</v>
      </c>
      <c r="Y86" s="202">
        <v>0</v>
      </c>
      <c r="Z86" s="202">
        <v>68.38</v>
      </c>
      <c r="AA86" s="202">
        <v>0</v>
      </c>
      <c r="AB86" s="202">
        <v>0</v>
      </c>
      <c r="AC86" s="202">
        <v>7.43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3</v>
      </c>
      <c r="AJ86" s="202">
        <v>0</v>
      </c>
      <c r="AK86" s="202">
        <v>49.92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50.1</v>
      </c>
      <c r="L87" s="202">
        <v>42.08</v>
      </c>
      <c r="M87" s="202">
        <v>0</v>
      </c>
      <c r="N87" s="202">
        <v>29.02</v>
      </c>
      <c r="O87" s="202">
        <v>48.73</v>
      </c>
      <c r="P87" s="202">
        <v>65.8</v>
      </c>
      <c r="Q87" s="202">
        <v>5.36</v>
      </c>
      <c r="R87" s="202">
        <v>10.42</v>
      </c>
      <c r="S87" s="202">
        <v>6.48</v>
      </c>
      <c r="T87" s="202">
        <v>0</v>
      </c>
      <c r="U87" s="202">
        <v>282.89</v>
      </c>
      <c r="V87" s="202">
        <v>5.0999999999999996</v>
      </c>
      <c r="W87" s="202">
        <v>10.96</v>
      </c>
      <c r="X87" s="202">
        <v>36.25</v>
      </c>
      <c r="Y87" s="202">
        <v>0</v>
      </c>
      <c r="Z87" s="202">
        <v>68.38</v>
      </c>
      <c r="AA87" s="202">
        <v>0</v>
      </c>
      <c r="AB87" s="202">
        <v>0</v>
      </c>
      <c r="AC87" s="202">
        <v>7.43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3</v>
      </c>
      <c r="AJ87" s="202">
        <v>0</v>
      </c>
      <c r="AK87" s="202">
        <v>49.92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50.1</v>
      </c>
      <c r="L88" s="202">
        <v>42.08</v>
      </c>
      <c r="M88" s="202">
        <v>0</v>
      </c>
      <c r="N88" s="202">
        <v>29.02</v>
      </c>
      <c r="O88" s="202">
        <v>48.73</v>
      </c>
      <c r="P88" s="202">
        <v>65.8</v>
      </c>
      <c r="Q88" s="202">
        <v>5.36</v>
      </c>
      <c r="R88" s="202">
        <v>10.42</v>
      </c>
      <c r="S88" s="202">
        <v>6.48</v>
      </c>
      <c r="T88" s="202">
        <v>0</v>
      </c>
      <c r="U88" s="202">
        <v>282.89</v>
      </c>
      <c r="V88" s="202">
        <v>5.0999999999999996</v>
      </c>
      <c r="W88" s="202">
        <v>10.96</v>
      </c>
      <c r="X88" s="202">
        <v>36.25</v>
      </c>
      <c r="Y88" s="202">
        <v>0</v>
      </c>
      <c r="Z88" s="202">
        <v>68.38</v>
      </c>
      <c r="AA88" s="202">
        <v>0</v>
      </c>
      <c r="AB88" s="202">
        <v>0</v>
      </c>
      <c r="AC88" s="202">
        <v>7.43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3</v>
      </c>
      <c r="AJ88" s="202">
        <v>0</v>
      </c>
      <c r="AK88" s="202">
        <v>49.92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50.1</v>
      </c>
      <c r="L89" s="202">
        <v>42.08</v>
      </c>
      <c r="M89" s="202">
        <v>0</v>
      </c>
      <c r="N89" s="202">
        <v>29.02</v>
      </c>
      <c r="O89" s="202">
        <v>48.73</v>
      </c>
      <c r="P89" s="202">
        <v>65.8</v>
      </c>
      <c r="Q89" s="202">
        <v>5.36</v>
      </c>
      <c r="R89" s="202">
        <v>10.42</v>
      </c>
      <c r="S89" s="202">
        <v>6.48</v>
      </c>
      <c r="T89" s="202">
        <v>0</v>
      </c>
      <c r="U89" s="202">
        <v>282.89</v>
      </c>
      <c r="V89" s="202">
        <v>5.0999999999999996</v>
      </c>
      <c r="W89" s="202">
        <v>10.96</v>
      </c>
      <c r="X89" s="202">
        <v>36.25</v>
      </c>
      <c r="Y89" s="202">
        <v>0</v>
      </c>
      <c r="Z89" s="202">
        <v>68.38</v>
      </c>
      <c r="AA89" s="202">
        <v>0</v>
      </c>
      <c r="AB89" s="202">
        <v>0</v>
      </c>
      <c r="AC89" s="202">
        <v>7.43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3</v>
      </c>
      <c r="AJ89" s="202">
        <v>0</v>
      </c>
      <c r="AK89" s="202">
        <v>49.92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50.1</v>
      </c>
      <c r="L90" s="202">
        <v>42.08</v>
      </c>
      <c r="M90" s="202">
        <v>0</v>
      </c>
      <c r="N90" s="202">
        <v>29.02</v>
      </c>
      <c r="O90" s="202">
        <v>48.73</v>
      </c>
      <c r="P90" s="202">
        <v>65.8</v>
      </c>
      <c r="Q90" s="202">
        <v>5.36</v>
      </c>
      <c r="R90" s="202">
        <v>10.42</v>
      </c>
      <c r="S90" s="202">
        <v>6.48</v>
      </c>
      <c r="T90" s="202">
        <v>0</v>
      </c>
      <c r="U90" s="202">
        <v>282.89</v>
      </c>
      <c r="V90" s="202">
        <v>5.0999999999999996</v>
      </c>
      <c r="W90" s="202">
        <v>10.96</v>
      </c>
      <c r="X90" s="202">
        <v>36.25</v>
      </c>
      <c r="Y90" s="202">
        <v>0</v>
      </c>
      <c r="Z90" s="202">
        <v>68.38</v>
      </c>
      <c r="AA90" s="202">
        <v>0</v>
      </c>
      <c r="AB90" s="202">
        <v>0</v>
      </c>
      <c r="AC90" s="202">
        <v>7.43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3</v>
      </c>
      <c r="AJ90" s="202">
        <v>0</v>
      </c>
      <c r="AK90" s="202">
        <v>49.92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50.1</v>
      </c>
      <c r="L91" s="202">
        <v>42.08</v>
      </c>
      <c r="M91" s="202">
        <v>0</v>
      </c>
      <c r="N91" s="202">
        <v>29.02</v>
      </c>
      <c r="O91" s="202">
        <v>48.73</v>
      </c>
      <c r="P91" s="202">
        <v>65.8</v>
      </c>
      <c r="Q91" s="202">
        <v>5.36</v>
      </c>
      <c r="R91" s="202">
        <v>10.42</v>
      </c>
      <c r="S91" s="202">
        <v>6.48</v>
      </c>
      <c r="T91" s="202">
        <v>0</v>
      </c>
      <c r="U91" s="202">
        <v>282.89</v>
      </c>
      <c r="V91" s="202">
        <v>5.0999999999999996</v>
      </c>
      <c r="W91" s="202">
        <v>10.96</v>
      </c>
      <c r="X91" s="202">
        <v>36.25</v>
      </c>
      <c r="Y91" s="202">
        <v>0</v>
      </c>
      <c r="Z91" s="202">
        <v>68.38</v>
      </c>
      <c r="AA91" s="202">
        <v>0</v>
      </c>
      <c r="AB91" s="202">
        <v>0</v>
      </c>
      <c r="AC91" s="202">
        <v>7.43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3</v>
      </c>
      <c r="AJ91" s="202">
        <v>0</v>
      </c>
      <c r="AK91" s="202">
        <v>49.92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50.1</v>
      </c>
      <c r="L92" s="202">
        <v>42.08</v>
      </c>
      <c r="M92" s="202">
        <v>0</v>
      </c>
      <c r="N92" s="202">
        <v>29.02</v>
      </c>
      <c r="O92" s="202">
        <v>48.73</v>
      </c>
      <c r="P92" s="202">
        <v>65.8</v>
      </c>
      <c r="Q92" s="202">
        <v>5.36</v>
      </c>
      <c r="R92" s="202">
        <v>10.42</v>
      </c>
      <c r="S92" s="202">
        <v>6.48</v>
      </c>
      <c r="T92" s="202">
        <v>0</v>
      </c>
      <c r="U92" s="202">
        <v>282.89</v>
      </c>
      <c r="V92" s="202">
        <v>5.0999999999999996</v>
      </c>
      <c r="W92" s="202">
        <v>10.96</v>
      </c>
      <c r="X92" s="202">
        <v>36.25</v>
      </c>
      <c r="Y92" s="202">
        <v>0</v>
      </c>
      <c r="Z92" s="202">
        <v>68.38</v>
      </c>
      <c r="AA92" s="202">
        <v>0</v>
      </c>
      <c r="AB92" s="202">
        <v>0</v>
      </c>
      <c r="AC92" s="202">
        <v>7.43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3</v>
      </c>
      <c r="AJ92" s="202">
        <v>0</v>
      </c>
      <c r="AK92" s="202">
        <v>49.92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50.1</v>
      </c>
      <c r="L93" s="202">
        <v>42.08</v>
      </c>
      <c r="M93" s="202">
        <v>0</v>
      </c>
      <c r="N93" s="202">
        <v>29.02</v>
      </c>
      <c r="O93" s="202">
        <v>48.73</v>
      </c>
      <c r="P93" s="202">
        <v>65.8</v>
      </c>
      <c r="Q93" s="202">
        <v>5.36</v>
      </c>
      <c r="R93" s="202">
        <v>10.42</v>
      </c>
      <c r="S93" s="202">
        <v>6.48</v>
      </c>
      <c r="T93" s="202">
        <v>0</v>
      </c>
      <c r="U93" s="202">
        <v>282.89</v>
      </c>
      <c r="V93" s="202">
        <v>5.0999999999999996</v>
      </c>
      <c r="W93" s="202">
        <v>10.96</v>
      </c>
      <c r="X93" s="202">
        <v>36.25</v>
      </c>
      <c r="Y93" s="202">
        <v>0</v>
      </c>
      <c r="Z93" s="202">
        <v>68.38</v>
      </c>
      <c r="AA93" s="202">
        <v>0</v>
      </c>
      <c r="AB93" s="202">
        <v>0</v>
      </c>
      <c r="AC93" s="202">
        <v>7.43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3</v>
      </c>
      <c r="AJ93" s="202">
        <v>0</v>
      </c>
      <c r="AK93" s="202">
        <v>49.92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50.1</v>
      </c>
      <c r="L94" s="202">
        <v>42.08</v>
      </c>
      <c r="M94" s="202">
        <v>0</v>
      </c>
      <c r="N94" s="202">
        <v>29.02</v>
      </c>
      <c r="O94" s="202">
        <v>48.73</v>
      </c>
      <c r="P94" s="202">
        <v>65.8</v>
      </c>
      <c r="Q94" s="202">
        <v>5.36</v>
      </c>
      <c r="R94" s="202">
        <v>10.42</v>
      </c>
      <c r="S94" s="202">
        <v>6.48</v>
      </c>
      <c r="T94" s="202">
        <v>0</v>
      </c>
      <c r="U94" s="202">
        <v>282.89</v>
      </c>
      <c r="V94" s="202">
        <v>5.0999999999999996</v>
      </c>
      <c r="W94" s="202">
        <v>10.96</v>
      </c>
      <c r="X94" s="202">
        <v>36.25</v>
      </c>
      <c r="Y94" s="202">
        <v>0</v>
      </c>
      <c r="Z94" s="202">
        <v>68.38</v>
      </c>
      <c r="AA94" s="202">
        <v>0</v>
      </c>
      <c r="AB94" s="202">
        <v>0</v>
      </c>
      <c r="AC94" s="202">
        <v>7.43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3</v>
      </c>
      <c r="AJ94" s="202">
        <v>0</v>
      </c>
      <c r="AK94" s="202">
        <v>49.92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50.1</v>
      </c>
      <c r="L95" s="202">
        <v>42.08</v>
      </c>
      <c r="M95" s="202">
        <v>0</v>
      </c>
      <c r="N95" s="202">
        <v>29.02</v>
      </c>
      <c r="O95" s="202">
        <v>48.73</v>
      </c>
      <c r="P95" s="202">
        <v>65.8</v>
      </c>
      <c r="Q95" s="202">
        <v>5.36</v>
      </c>
      <c r="R95" s="202">
        <v>10.42</v>
      </c>
      <c r="S95" s="202">
        <v>6.48</v>
      </c>
      <c r="T95" s="202">
        <v>0</v>
      </c>
      <c r="U95" s="202">
        <v>282.89</v>
      </c>
      <c r="V95" s="202">
        <v>5.0999999999999996</v>
      </c>
      <c r="W95" s="202">
        <v>10.96</v>
      </c>
      <c r="X95" s="202">
        <v>36.25</v>
      </c>
      <c r="Y95" s="202">
        <v>0</v>
      </c>
      <c r="Z95" s="202">
        <v>68.38</v>
      </c>
      <c r="AA95" s="202">
        <v>0</v>
      </c>
      <c r="AB95" s="202">
        <v>0</v>
      </c>
      <c r="AC95" s="202">
        <v>7.43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3</v>
      </c>
      <c r="AJ95" s="202">
        <v>0</v>
      </c>
      <c r="AK95" s="202">
        <v>49.92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50.1</v>
      </c>
      <c r="L96" s="202">
        <v>42.08</v>
      </c>
      <c r="M96" s="202">
        <v>0</v>
      </c>
      <c r="N96" s="202">
        <v>29.02</v>
      </c>
      <c r="O96" s="202">
        <v>48.73</v>
      </c>
      <c r="P96" s="202">
        <v>65.8</v>
      </c>
      <c r="Q96" s="202">
        <v>5.36</v>
      </c>
      <c r="R96" s="202">
        <v>10.42</v>
      </c>
      <c r="S96" s="202">
        <v>6.48</v>
      </c>
      <c r="T96" s="202">
        <v>0</v>
      </c>
      <c r="U96" s="202">
        <v>282.89</v>
      </c>
      <c r="V96" s="202">
        <v>5.0999999999999996</v>
      </c>
      <c r="W96" s="202">
        <v>10.96</v>
      </c>
      <c r="X96" s="202">
        <v>36.25</v>
      </c>
      <c r="Y96" s="202">
        <v>0</v>
      </c>
      <c r="Z96" s="202">
        <v>68.38</v>
      </c>
      <c r="AA96" s="202">
        <v>0</v>
      </c>
      <c r="AB96" s="202">
        <v>0</v>
      </c>
      <c r="AC96" s="202">
        <v>7.43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3</v>
      </c>
      <c r="AJ96" s="202">
        <v>0</v>
      </c>
      <c r="AK96" s="202">
        <v>49.92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50.1</v>
      </c>
      <c r="L97" s="202">
        <v>42.08</v>
      </c>
      <c r="M97" s="202">
        <v>0</v>
      </c>
      <c r="N97" s="202">
        <v>29.02</v>
      </c>
      <c r="O97" s="202">
        <v>48.73</v>
      </c>
      <c r="P97" s="202">
        <v>65.8</v>
      </c>
      <c r="Q97" s="202">
        <v>5.36</v>
      </c>
      <c r="R97" s="202">
        <v>10.42</v>
      </c>
      <c r="S97" s="202">
        <v>6.48</v>
      </c>
      <c r="T97" s="202">
        <v>0</v>
      </c>
      <c r="U97" s="202">
        <v>282.89</v>
      </c>
      <c r="V97" s="202">
        <v>5.0999999999999996</v>
      </c>
      <c r="W97" s="202">
        <v>10.96</v>
      </c>
      <c r="X97" s="202">
        <v>36.25</v>
      </c>
      <c r="Y97" s="202">
        <v>0</v>
      </c>
      <c r="Z97" s="202">
        <v>68.38</v>
      </c>
      <c r="AA97" s="202">
        <v>0</v>
      </c>
      <c r="AB97" s="202">
        <v>0</v>
      </c>
      <c r="AC97" s="202">
        <v>7.43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3</v>
      </c>
      <c r="AJ97" s="202">
        <v>0</v>
      </c>
      <c r="AK97" s="202">
        <v>49.92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50.1</v>
      </c>
      <c r="L98" s="202">
        <v>42.08</v>
      </c>
      <c r="M98" s="202">
        <v>0</v>
      </c>
      <c r="N98" s="202">
        <v>29.02</v>
      </c>
      <c r="O98" s="202">
        <v>48.73</v>
      </c>
      <c r="P98" s="202">
        <v>65.8</v>
      </c>
      <c r="Q98" s="202">
        <v>5.36</v>
      </c>
      <c r="R98" s="202">
        <v>10.42</v>
      </c>
      <c r="S98" s="202">
        <v>6.48</v>
      </c>
      <c r="T98" s="202">
        <v>0</v>
      </c>
      <c r="U98" s="202">
        <v>282.89</v>
      </c>
      <c r="V98" s="202">
        <v>5.0999999999999996</v>
      </c>
      <c r="W98" s="202">
        <v>10.96</v>
      </c>
      <c r="X98" s="202">
        <v>36.25</v>
      </c>
      <c r="Y98" s="202">
        <v>0</v>
      </c>
      <c r="Z98" s="202">
        <v>68.38</v>
      </c>
      <c r="AA98" s="202">
        <v>0</v>
      </c>
      <c r="AB98" s="202">
        <v>0</v>
      </c>
      <c r="AC98" s="202">
        <v>7.43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3</v>
      </c>
      <c r="AJ98" s="202">
        <v>0</v>
      </c>
      <c r="AK98" s="202">
        <v>49.92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1.55E-4</v>
      </c>
      <c r="K99">
        <f t="shared" si="0"/>
        <v>0.76224999999999932</v>
      </c>
      <c r="L99">
        <f t="shared" si="0"/>
        <v>0.61485500000000037</v>
      </c>
      <c r="M99">
        <f t="shared" si="0"/>
        <v>0</v>
      </c>
      <c r="N99">
        <f t="shared" si="0"/>
        <v>0.69647999999999965</v>
      </c>
      <c r="O99">
        <f t="shared" si="0"/>
        <v>1.169519999999999</v>
      </c>
      <c r="P99">
        <f t="shared" si="0"/>
        <v>1.5792000000000026</v>
      </c>
      <c r="Q99">
        <f t="shared" si="0"/>
        <v>5.8320000000000032E-2</v>
      </c>
      <c r="R99">
        <f t="shared" si="0"/>
        <v>0.13061250000000005</v>
      </c>
      <c r="S99">
        <f t="shared" si="0"/>
        <v>8.1475000000000075E-2</v>
      </c>
      <c r="T99">
        <f t="shared" si="0"/>
        <v>0</v>
      </c>
      <c r="U99">
        <f t="shared" si="0"/>
        <v>6.4363824999999899</v>
      </c>
      <c r="V99">
        <f t="shared" si="0"/>
        <v>3.0599999999999988E-2</v>
      </c>
      <c r="W99">
        <f t="shared" si="0"/>
        <v>0.19807750000000027</v>
      </c>
      <c r="X99">
        <f t="shared" si="0"/>
        <v>0.65925250000000069</v>
      </c>
      <c r="Y99">
        <f t="shared" si="0"/>
        <v>0</v>
      </c>
      <c r="Z99">
        <f t="shared" si="0"/>
        <v>1.4190075000000018</v>
      </c>
      <c r="AA99">
        <f t="shared" si="0"/>
        <v>0</v>
      </c>
      <c r="AB99">
        <f t="shared" si="0"/>
        <v>0</v>
      </c>
      <c r="AC99">
        <f t="shared" si="0"/>
        <v>0.19881249999999973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0.44891499999999956</v>
      </c>
      <c r="AJ99">
        <f t="shared" si="0"/>
        <v>0</v>
      </c>
      <c r="AK99">
        <f t="shared" si="0"/>
        <v>1.1966650000000012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0.30133499999999974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3.58</v>
      </c>
      <c r="K3" s="202">
        <v>2.85</v>
      </c>
      <c r="L3" s="202">
        <v>297.27</v>
      </c>
      <c r="M3" s="202">
        <v>25.23</v>
      </c>
      <c r="N3" s="202">
        <v>35.06</v>
      </c>
      <c r="O3" s="202">
        <v>0</v>
      </c>
      <c r="P3" s="202">
        <v>40.74</v>
      </c>
      <c r="Q3" s="202">
        <v>6.47</v>
      </c>
      <c r="R3" s="202">
        <v>12.59</v>
      </c>
      <c r="S3" s="202">
        <v>7.84</v>
      </c>
      <c r="T3" s="202">
        <v>0</v>
      </c>
      <c r="U3" s="202">
        <v>50.26</v>
      </c>
      <c r="V3" s="202">
        <v>5.81</v>
      </c>
      <c r="W3" s="202">
        <v>13.25</v>
      </c>
      <c r="X3" s="202">
        <v>42.57</v>
      </c>
      <c r="Y3" s="202">
        <v>0</v>
      </c>
      <c r="Z3" s="202">
        <v>75.16</v>
      </c>
      <c r="AA3" s="202">
        <v>0</v>
      </c>
      <c r="AB3" s="202">
        <v>0</v>
      </c>
      <c r="AC3" s="202">
        <v>9.52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25</v>
      </c>
      <c r="AJ3" s="202">
        <v>0</v>
      </c>
      <c r="AK3" s="202">
        <v>50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3.58</v>
      </c>
      <c r="K4" s="202">
        <v>2.85</v>
      </c>
      <c r="L4" s="202">
        <v>297.27</v>
      </c>
      <c r="M4" s="202">
        <v>25.23</v>
      </c>
      <c r="N4" s="202">
        <v>35.06</v>
      </c>
      <c r="O4" s="202">
        <v>0</v>
      </c>
      <c r="P4" s="202">
        <v>40.74</v>
      </c>
      <c r="Q4" s="202">
        <v>6.47</v>
      </c>
      <c r="R4" s="202">
        <v>12.59</v>
      </c>
      <c r="S4" s="202">
        <v>7.84</v>
      </c>
      <c r="T4" s="202">
        <v>0</v>
      </c>
      <c r="U4" s="202">
        <v>50.26</v>
      </c>
      <c r="V4" s="202">
        <v>5.81</v>
      </c>
      <c r="W4" s="202">
        <v>13.25</v>
      </c>
      <c r="X4" s="202">
        <v>42.57</v>
      </c>
      <c r="Y4" s="202">
        <v>0</v>
      </c>
      <c r="Z4" s="202">
        <v>75.16</v>
      </c>
      <c r="AA4" s="202">
        <v>0</v>
      </c>
      <c r="AB4" s="202">
        <v>0</v>
      </c>
      <c r="AC4" s="202">
        <v>9.52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25</v>
      </c>
      <c r="AJ4" s="202">
        <v>0</v>
      </c>
      <c r="AK4" s="202">
        <v>50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4.55</v>
      </c>
      <c r="K5" s="202">
        <v>2.85</v>
      </c>
      <c r="L5" s="202">
        <v>297.27</v>
      </c>
      <c r="M5" s="202">
        <v>25.23</v>
      </c>
      <c r="N5" s="202">
        <v>35.06</v>
      </c>
      <c r="O5" s="202">
        <v>0</v>
      </c>
      <c r="P5" s="202">
        <v>40.74</v>
      </c>
      <c r="Q5" s="202">
        <v>6.47</v>
      </c>
      <c r="R5" s="202">
        <v>12.59</v>
      </c>
      <c r="S5" s="202">
        <v>7.84</v>
      </c>
      <c r="T5" s="202">
        <v>0</v>
      </c>
      <c r="U5" s="202">
        <v>51.25</v>
      </c>
      <c r="V5" s="202">
        <v>5.81</v>
      </c>
      <c r="W5" s="202">
        <v>13.25</v>
      </c>
      <c r="X5" s="202">
        <v>42.57</v>
      </c>
      <c r="Y5" s="202">
        <v>0</v>
      </c>
      <c r="Z5" s="202">
        <v>75.16</v>
      </c>
      <c r="AA5" s="202">
        <v>0</v>
      </c>
      <c r="AB5" s="202">
        <v>0</v>
      </c>
      <c r="AC5" s="202">
        <v>9.52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25</v>
      </c>
      <c r="AJ5" s="202">
        <v>0</v>
      </c>
      <c r="AK5" s="202">
        <v>65.66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4.55</v>
      </c>
      <c r="K6" s="202">
        <v>2.85</v>
      </c>
      <c r="L6" s="202">
        <v>297.27</v>
      </c>
      <c r="M6" s="202">
        <v>25.23</v>
      </c>
      <c r="N6" s="202">
        <v>35.06</v>
      </c>
      <c r="O6" s="202">
        <v>0</v>
      </c>
      <c r="P6" s="202">
        <v>40.74</v>
      </c>
      <c r="Q6" s="202">
        <v>6.47</v>
      </c>
      <c r="R6" s="202">
        <v>12.59</v>
      </c>
      <c r="S6" s="202">
        <v>7.84</v>
      </c>
      <c r="T6" s="202">
        <v>0</v>
      </c>
      <c r="U6" s="202">
        <v>51.25</v>
      </c>
      <c r="V6" s="202">
        <v>5.81</v>
      </c>
      <c r="W6" s="202">
        <v>13.25</v>
      </c>
      <c r="X6" s="202">
        <v>42.57</v>
      </c>
      <c r="Y6" s="202">
        <v>0</v>
      </c>
      <c r="Z6" s="202">
        <v>75.16</v>
      </c>
      <c r="AA6" s="202">
        <v>0</v>
      </c>
      <c r="AB6" s="202">
        <v>0</v>
      </c>
      <c r="AC6" s="202">
        <v>9.52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25</v>
      </c>
      <c r="AJ6" s="202">
        <v>0</v>
      </c>
      <c r="AK6" s="202">
        <v>65.66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4.55</v>
      </c>
      <c r="K7" s="202">
        <v>2.85</v>
      </c>
      <c r="L7" s="202">
        <v>297.27</v>
      </c>
      <c r="M7" s="202">
        <v>25.23</v>
      </c>
      <c r="N7" s="202">
        <v>35.06</v>
      </c>
      <c r="O7" s="202">
        <v>0</v>
      </c>
      <c r="P7" s="202">
        <v>40.74</v>
      </c>
      <c r="Q7" s="202">
        <v>6.47</v>
      </c>
      <c r="R7" s="202">
        <v>12.59</v>
      </c>
      <c r="S7" s="202">
        <v>7.84</v>
      </c>
      <c r="T7" s="202">
        <v>0</v>
      </c>
      <c r="U7" s="202">
        <v>51.25</v>
      </c>
      <c r="V7" s="202">
        <v>5.81</v>
      </c>
      <c r="W7" s="202">
        <v>13.25</v>
      </c>
      <c r="X7" s="202">
        <v>42.57</v>
      </c>
      <c r="Y7" s="202">
        <v>0</v>
      </c>
      <c r="Z7" s="202">
        <v>75.16</v>
      </c>
      <c r="AA7" s="202">
        <v>0</v>
      </c>
      <c r="AB7" s="202">
        <v>0</v>
      </c>
      <c r="AC7" s="202">
        <v>9.52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25</v>
      </c>
      <c r="AJ7" s="202">
        <v>0</v>
      </c>
      <c r="AK7" s="202">
        <v>50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4.55</v>
      </c>
      <c r="K8" s="202">
        <v>2.85</v>
      </c>
      <c r="L8" s="202">
        <v>246.69</v>
      </c>
      <c r="M8" s="202">
        <v>25.23</v>
      </c>
      <c r="N8" s="202">
        <v>35.06</v>
      </c>
      <c r="O8" s="202">
        <v>0</v>
      </c>
      <c r="P8" s="202">
        <v>40.74</v>
      </c>
      <c r="Q8" s="202">
        <v>6.47</v>
      </c>
      <c r="R8" s="202">
        <v>12.59</v>
      </c>
      <c r="S8" s="202">
        <v>7.84</v>
      </c>
      <c r="T8" s="202">
        <v>0</v>
      </c>
      <c r="U8" s="202">
        <v>51.25</v>
      </c>
      <c r="V8" s="202">
        <v>5.81</v>
      </c>
      <c r="W8" s="202">
        <v>13.25</v>
      </c>
      <c r="X8" s="202">
        <v>42.57</v>
      </c>
      <c r="Y8" s="202">
        <v>0</v>
      </c>
      <c r="Z8" s="202">
        <v>38.700000000000003</v>
      </c>
      <c r="AA8" s="202">
        <v>0</v>
      </c>
      <c r="AB8" s="202">
        <v>0</v>
      </c>
      <c r="AC8" s="202">
        <v>9.52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25</v>
      </c>
      <c r="AJ8" s="202">
        <v>0</v>
      </c>
      <c r="AK8" s="202">
        <v>50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3.7</v>
      </c>
      <c r="K9" s="202">
        <v>0</v>
      </c>
      <c r="L9" s="202">
        <v>246.69</v>
      </c>
      <c r="M9" s="202">
        <v>25.23</v>
      </c>
      <c r="N9" s="202">
        <v>35.06</v>
      </c>
      <c r="O9" s="202">
        <v>0</v>
      </c>
      <c r="P9" s="202">
        <v>40.74</v>
      </c>
      <c r="Q9" s="202">
        <v>1.93</v>
      </c>
      <c r="R9" s="202">
        <v>2.94</v>
      </c>
      <c r="S9" s="202">
        <v>1.98</v>
      </c>
      <c r="T9" s="202">
        <v>0</v>
      </c>
      <c r="U9" s="202">
        <v>51.25</v>
      </c>
      <c r="V9" s="202">
        <v>5.81</v>
      </c>
      <c r="W9" s="202">
        <v>13.25</v>
      </c>
      <c r="X9" s="202">
        <v>42.57</v>
      </c>
      <c r="Y9" s="202">
        <v>0</v>
      </c>
      <c r="Z9" s="202">
        <v>38.700000000000003</v>
      </c>
      <c r="AA9" s="202">
        <v>0</v>
      </c>
      <c r="AB9" s="202">
        <v>0</v>
      </c>
      <c r="AC9" s="202">
        <v>12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26.54</v>
      </c>
      <c r="AJ9" s="202">
        <v>0</v>
      </c>
      <c r="AK9" s="202">
        <v>50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3.7</v>
      </c>
      <c r="K10" s="202">
        <v>0</v>
      </c>
      <c r="L10" s="202">
        <v>246.69</v>
      </c>
      <c r="M10" s="202">
        <v>25.23</v>
      </c>
      <c r="N10" s="202">
        <v>35.06</v>
      </c>
      <c r="O10" s="202">
        <v>0</v>
      </c>
      <c r="P10" s="202">
        <v>40.74</v>
      </c>
      <c r="Q10" s="202">
        <v>1.93</v>
      </c>
      <c r="R10" s="202">
        <v>2.9</v>
      </c>
      <c r="S10" s="202">
        <v>1.93</v>
      </c>
      <c r="T10" s="202">
        <v>0</v>
      </c>
      <c r="U10" s="202">
        <v>51.25</v>
      </c>
      <c r="V10" s="202">
        <v>1.94</v>
      </c>
      <c r="W10" s="202">
        <v>4.84</v>
      </c>
      <c r="X10" s="202">
        <v>42.57</v>
      </c>
      <c r="Y10" s="202">
        <v>0</v>
      </c>
      <c r="Z10" s="202">
        <v>38.700000000000003</v>
      </c>
      <c r="AA10" s="202">
        <v>0</v>
      </c>
      <c r="AB10" s="202">
        <v>0</v>
      </c>
      <c r="AC10" s="202">
        <v>12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26.54</v>
      </c>
      <c r="AJ10" s="202">
        <v>0</v>
      </c>
      <c r="AK10" s="202">
        <v>50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3.58</v>
      </c>
      <c r="K11" s="202">
        <v>0</v>
      </c>
      <c r="L11" s="202">
        <v>246.69</v>
      </c>
      <c r="M11" s="202">
        <v>25.23</v>
      </c>
      <c r="N11" s="202">
        <v>35.06</v>
      </c>
      <c r="O11" s="202">
        <v>0</v>
      </c>
      <c r="P11" s="202">
        <v>40.74</v>
      </c>
      <c r="Q11" s="202">
        <v>1.93</v>
      </c>
      <c r="R11" s="202">
        <v>2.9</v>
      </c>
      <c r="S11" s="202">
        <v>1.93</v>
      </c>
      <c r="T11" s="202">
        <v>0</v>
      </c>
      <c r="U11" s="202">
        <v>51.25</v>
      </c>
      <c r="V11" s="202">
        <v>1.94</v>
      </c>
      <c r="W11" s="202">
        <v>4.84</v>
      </c>
      <c r="X11" s="202">
        <v>42.57</v>
      </c>
      <c r="Y11" s="202">
        <v>0</v>
      </c>
      <c r="Z11" s="202">
        <v>38.700000000000003</v>
      </c>
      <c r="AA11" s="202">
        <v>0</v>
      </c>
      <c r="AB11" s="202">
        <v>0</v>
      </c>
      <c r="AC11" s="202">
        <v>12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27.96</v>
      </c>
      <c r="AJ11" s="202">
        <v>0</v>
      </c>
      <c r="AK11" s="202">
        <v>50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3.58</v>
      </c>
      <c r="K12" s="202">
        <v>0</v>
      </c>
      <c r="L12" s="202">
        <v>246.69</v>
      </c>
      <c r="M12" s="202">
        <v>25.23</v>
      </c>
      <c r="N12" s="202">
        <v>35.06</v>
      </c>
      <c r="O12" s="202">
        <v>0</v>
      </c>
      <c r="P12" s="202">
        <v>40.74</v>
      </c>
      <c r="Q12" s="202">
        <v>1.93</v>
      </c>
      <c r="R12" s="202">
        <v>2.9</v>
      </c>
      <c r="S12" s="202">
        <v>1.93</v>
      </c>
      <c r="T12" s="202">
        <v>0</v>
      </c>
      <c r="U12" s="202">
        <v>51.25</v>
      </c>
      <c r="V12" s="202">
        <v>1.94</v>
      </c>
      <c r="W12" s="202">
        <v>4.84</v>
      </c>
      <c r="X12" s="202">
        <v>14.51</v>
      </c>
      <c r="Y12" s="202">
        <v>0</v>
      </c>
      <c r="Z12" s="202">
        <v>38.700000000000003</v>
      </c>
      <c r="AA12" s="202">
        <v>0</v>
      </c>
      <c r="AB12" s="202">
        <v>0</v>
      </c>
      <c r="AC12" s="202">
        <v>12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27.96</v>
      </c>
      <c r="AJ12" s="202">
        <v>0</v>
      </c>
      <c r="AK12" s="202">
        <v>50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3.58</v>
      </c>
      <c r="K13" s="202">
        <v>0</v>
      </c>
      <c r="L13" s="202">
        <v>246.68</v>
      </c>
      <c r="M13" s="202">
        <v>25.23</v>
      </c>
      <c r="N13" s="202">
        <v>35.06</v>
      </c>
      <c r="O13" s="202">
        <v>0</v>
      </c>
      <c r="P13" s="202">
        <v>40.74</v>
      </c>
      <c r="Q13" s="202">
        <v>1.93</v>
      </c>
      <c r="R13" s="202">
        <v>2.9</v>
      </c>
      <c r="S13" s="202">
        <v>1.93</v>
      </c>
      <c r="T13" s="202">
        <v>0</v>
      </c>
      <c r="U13" s="202">
        <v>51.25</v>
      </c>
      <c r="V13" s="202">
        <v>1.94</v>
      </c>
      <c r="W13" s="202">
        <v>4.84</v>
      </c>
      <c r="X13" s="202">
        <v>14.51</v>
      </c>
      <c r="Y13" s="202">
        <v>0</v>
      </c>
      <c r="Z13" s="202">
        <v>38.700000000000003</v>
      </c>
      <c r="AA13" s="202">
        <v>0</v>
      </c>
      <c r="AB13" s="202">
        <v>0</v>
      </c>
      <c r="AC13" s="202">
        <v>12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27.96</v>
      </c>
      <c r="AJ13" s="202">
        <v>0</v>
      </c>
      <c r="AK13" s="202">
        <v>50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3.58</v>
      </c>
      <c r="K14" s="202">
        <v>0</v>
      </c>
      <c r="L14" s="202">
        <v>246.68</v>
      </c>
      <c r="M14" s="202">
        <v>25.23</v>
      </c>
      <c r="N14" s="202">
        <v>35.06</v>
      </c>
      <c r="O14" s="202">
        <v>0</v>
      </c>
      <c r="P14" s="202">
        <v>40.74</v>
      </c>
      <c r="Q14" s="202">
        <v>1.93</v>
      </c>
      <c r="R14" s="202">
        <v>2.9</v>
      </c>
      <c r="S14" s="202">
        <v>1.93</v>
      </c>
      <c r="T14" s="202">
        <v>0</v>
      </c>
      <c r="U14" s="202">
        <v>51.25</v>
      </c>
      <c r="V14" s="202">
        <v>1.93</v>
      </c>
      <c r="W14" s="202">
        <v>4.84</v>
      </c>
      <c r="X14" s="202">
        <v>14.51</v>
      </c>
      <c r="Y14" s="202">
        <v>0</v>
      </c>
      <c r="Z14" s="202">
        <v>38.700000000000003</v>
      </c>
      <c r="AA14" s="202">
        <v>0</v>
      </c>
      <c r="AB14" s="202">
        <v>0</v>
      </c>
      <c r="AC14" s="202">
        <v>12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27.96</v>
      </c>
      <c r="AJ14" s="202">
        <v>0</v>
      </c>
      <c r="AK14" s="202">
        <v>50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3.58</v>
      </c>
      <c r="K15" s="202">
        <v>0</v>
      </c>
      <c r="L15" s="202">
        <v>246.68</v>
      </c>
      <c r="M15" s="202">
        <v>25.23</v>
      </c>
      <c r="N15" s="202">
        <v>35.06</v>
      </c>
      <c r="O15" s="202">
        <v>0</v>
      </c>
      <c r="P15" s="202">
        <v>40.74</v>
      </c>
      <c r="Q15" s="202">
        <v>1.93</v>
      </c>
      <c r="R15" s="202">
        <v>2.9</v>
      </c>
      <c r="S15" s="202">
        <v>1.93</v>
      </c>
      <c r="T15" s="202">
        <v>0</v>
      </c>
      <c r="U15" s="202">
        <v>51.25</v>
      </c>
      <c r="V15" s="202">
        <v>1.94</v>
      </c>
      <c r="W15" s="202">
        <v>4.84</v>
      </c>
      <c r="X15" s="202">
        <v>14.51</v>
      </c>
      <c r="Y15" s="202">
        <v>0</v>
      </c>
      <c r="Z15" s="202">
        <v>38.700000000000003</v>
      </c>
      <c r="AA15" s="202">
        <v>0</v>
      </c>
      <c r="AB15" s="202">
        <v>0</v>
      </c>
      <c r="AC15" s="202">
        <v>12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27.96</v>
      </c>
      <c r="AJ15" s="202">
        <v>0</v>
      </c>
      <c r="AK15" s="202">
        <v>50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3.58</v>
      </c>
      <c r="K16" s="202">
        <v>0</v>
      </c>
      <c r="L16" s="202">
        <v>246.68</v>
      </c>
      <c r="M16" s="202">
        <v>25.23</v>
      </c>
      <c r="N16" s="202">
        <v>35.06</v>
      </c>
      <c r="O16" s="202">
        <v>0</v>
      </c>
      <c r="P16" s="202">
        <v>40.74</v>
      </c>
      <c r="Q16" s="202">
        <v>1.93</v>
      </c>
      <c r="R16" s="202">
        <v>2.9</v>
      </c>
      <c r="S16" s="202">
        <v>1.93</v>
      </c>
      <c r="T16" s="202">
        <v>0</v>
      </c>
      <c r="U16" s="202">
        <v>51.25</v>
      </c>
      <c r="V16" s="202">
        <v>1.94</v>
      </c>
      <c r="W16" s="202">
        <v>4.84</v>
      </c>
      <c r="X16" s="202">
        <v>14.51</v>
      </c>
      <c r="Y16" s="202">
        <v>0</v>
      </c>
      <c r="Z16" s="202">
        <v>38.700000000000003</v>
      </c>
      <c r="AA16" s="202">
        <v>0</v>
      </c>
      <c r="AB16" s="202">
        <v>0</v>
      </c>
      <c r="AC16" s="202">
        <v>12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27.96</v>
      </c>
      <c r="AJ16" s="202">
        <v>0</v>
      </c>
      <c r="AK16" s="202">
        <v>50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3.58</v>
      </c>
      <c r="K17" s="202">
        <v>0</v>
      </c>
      <c r="L17" s="202">
        <v>246.68</v>
      </c>
      <c r="M17" s="202">
        <v>25.23</v>
      </c>
      <c r="N17" s="202">
        <v>35.06</v>
      </c>
      <c r="O17" s="202">
        <v>0</v>
      </c>
      <c r="P17" s="202">
        <v>40.74</v>
      </c>
      <c r="Q17" s="202">
        <v>1.93</v>
      </c>
      <c r="R17" s="202">
        <v>2.9</v>
      </c>
      <c r="S17" s="202">
        <v>1.93</v>
      </c>
      <c r="T17" s="202">
        <v>0</v>
      </c>
      <c r="U17" s="202">
        <v>51.25</v>
      </c>
      <c r="V17" s="202">
        <v>1.94</v>
      </c>
      <c r="W17" s="202">
        <v>4.84</v>
      </c>
      <c r="X17" s="202">
        <v>14.51</v>
      </c>
      <c r="Y17" s="202">
        <v>0</v>
      </c>
      <c r="Z17" s="202">
        <v>38.700000000000003</v>
      </c>
      <c r="AA17" s="202">
        <v>0</v>
      </c>
      <c r="AB17" s="202">
        <v>0</v>
      </c>
      <c r="AC17" s="202">
        <v>12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27.96</v>
      </c>
      <c r="AJ17" s="202">
        <v>0</v>
      </c>
      <c r="AK17" s="202">
        <v>50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3.58</v>
      </c>
      <c r="K18" s="202">
        <v>0</v>
      </c>
      <c r="L18" s="202">
        <v>246.68</v>
      </c>
      <c r="M18" s="202">
        <v>25.23</v>
      </c>
      <c r="N18" s="202">
        <v>35.06</v>
      </c>
      <c r="O18" s="202">
        <v>0</v>
      </c>
      <c r="P18" s="202">
        <v>40.74</v>
      </c>
      <c r="Q18" s="202">
        <v>1.93</v>
      </c>
      <c r="R18" s="202">
        <v>2.9</v>
      </c>
      <c r="S18" s="202">
        <v>1.93</v>
      </c>
      <c r="T18" s="202">
        <v>0</v>
      </c>
      <c r="U18" s="202">
        <v>51.25</v>
      </c>
      <c r="V18" s="202">
        <v>1.94</v>
      </c>
      <c r="W18" s="202">
        <v>4.84</v>
      </c>
      <c r="X18" s="202">
        <v>14.51</v>
      </c>
      <c r="Y18" s="202">
        <v>0</v>
      </c>
      <c r="Z18" s="202">
        <v>38.700000000000003</v>
      </c>
      <c r="AA18" s="202">
        <v>0</v>
      </c>
      <c r="AB18" s="202">
        <v>0</v>
      </c>
      <c r="AC18" s="202">
        <v>12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27.96</v>
      </c>
      <c r="AJ18" s="202">
        <v>0</v>
      </c>
      <c r="AK18" s="202">
        <v>50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3.58</v>
      </c>
      <c r="K19" s="202">
        <v>0</v>
      </c>
      <c r="L19" s="202">
        <v>246.68</v>
      </c>
      <c r="M19" s="202">
        <v>25.23</v>
      </c>
      <c r="N19" s="202">
        <v>35.06</v>
      </c>
      <c r="O19" s="202">
        <v>0</v>
      </c>
      <c r="P19" s="202">
        <v>40.74</v>
      </c>
      <c r="Q19" s="202">
        <v>1.93</v>
      </c>
      <c r="R19" s="202">
        <v>2.9</v>
      </c>
      <c r="S19" s="202">
        <v>1.93</v>
      </c>
      <c r="T19" s="202">
        <v>0</v>
      </c>
      <c r="U19" s="202">
        <v>51.25</v>
      </c>
      <c r="V19" s="202">
        <v>1.94</v>
      </c>
      <c r="W19" s="202">
        <v>4.84</v>
      </c>
      <c r="X19" s="202">
        <v>14.51</v>
      </c>
      <c r="Y19" s="202">
        <v>0</v>
      </c>
      <c r="Z19" s="202">
        <v>38.700000000000003</v>
      </c>
      <c r="AA19" s="202">
        <v>0</v>
      </c>
      <c r="AB19" s="202">
        <v>0</v>
      </c>
      <c r="AC19" s="202">
        <v>9.52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27.96</v>
      </c>
      <c r="AJ19" s="202">
        <v>0</v>
      </c>
      <c r="AK19" s="202">
        <v>50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3.58</v>
      </c>
      <c r="K20" s="202">
        <v>0</v>
      </c>
      <c r="L20" s="202">
        <v>246.68</v>
      </c>
      <c r="M20" s="202">
        <v>25.23</v>
      </c>
      <c r="N20" s="202">
        <v>35.06</v>
      </c>
      <c r="O20" s="202">
        <v>0</v>
      </c>
      <c r="P20" s="202">
        <v>40.74</v>
      </c>
      <c r="Q20" s="202">
        <v>1.93</v>
      </c>
      <c r="R20" s="202">
        <v>2.9</v>
      </c>
      <c r="S20" s="202">
        <v>1.93</v>
      </c>
      <c r="T20" s="202">
        <v>0</v>
      </c>
      <c r="U20" s="202">
        <v>51.25</v>
      </c>
      <c r="V20" s="202">
        <v>1.94</v>
      </c>
      <c r="W20" s="202">
        <v>4.84</v>
      </c>
      <c r="X20" s="202">
        <v>14.51</v>
      </c>
      <c r="Y20" s="202">
        <v>0</v>
      </c>
      <c r="Z20" s="202">
        <v>38.700000000000003</v>
      </c>
      <c r="AA20" s="202">
        <v>0</v>
      </c>
      <c r="AB20" s="202">
        <v>0</v>
      </c>
      <c r="AC20" s="202">
        <v>12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27.96</v>
      </c>
      <c r="AJ20" s="202">
        <v>0</v>
      </c>
      <c r="AK20" s="202">
        <v>50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3.58</v>
      </c>
      <c r="K21" s="202">
        <v>0</v>
      </c>
      <c r="L21" s="202">
        <v>246.68</v>
      </c>
      <c r="M21" s="202">
        <v>25.23</v>
      </c>
      <c r="N21" s="202">
        <v>35.06</v>
      </c>
      <c r="O21" s="202">
        <v>0</v>
      </c>
      <c r="P21" s="202">
        <v>40.74</v>
      </c>
      <c r="Q21" s="202">
        <v>1.93</v>
      </c>
      <c r="R21" s="202">
        <v>2.9</v>
      </c>
      <c r="S21" s="202">
        <v>1.93</v>
      </c>
      <c r="T21" s="202">
        <v>0</v>
      </c>
      <c r="U21" s="202">
        <v>51.25</v>
      </c>
      <c r="V21" s="202">
        <v>1.94</v>
      </c>
      <c r="W21" s="202">
        <v>4.84</v>
      </c>
      <c r="X21" s="202">
        <v>14.51</v>
      </c>
      <c r="Y21" s="202">
        <v>0</v>
      </c>
      <c r="Z21" s="202">
        <v>38.700000000000003</v>
      </c>
      <c r="AA21" s="202">
        <v>0</v>
      </c>
      <c r="AB21" s="202">
        <v>0</v>
      </c>
      <c r="AC21" s="202">
        <v>12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27.96</v>
      </c>
      <c r="AJ21" s="202">
        <v>0</v>
      </c>
      <c r="AK21" s="202">
        <v>50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3.58</v>
      </c>
      <c r="K22" s="202">
        <v>0</v>
      </c>
      <c r="L22" s="202">
        <v>246.68</v>
      </c>
      <c r="M22" s="202">
        <v>25.23</v>
      </c>
      <c r="N22" s="202">
        <v>35.06</v>
      </c>
      <c r="O22" s="202">
        <v>0</v>
      </c>
      <c r="P22" s="202">
        <v>40.74</v>
      </c>
      <c r="Q22" s="202">
        <v>1.93</v>
      </c>
      <c r="R22" s="202">
        <v>2.9</v>
      </c>
      <c r="S22" s="202">
        <v>1.93</v>
      </c>
      <c r="T22" s="202">
        <v>0</v>
      </c>
      <c r="U22" s="202">
        <v>51.25</v>
      </c>
      <c r="V22" s="202">
        <v>1.94</v>
      </c>
      <c r="W22" s="202">
        <v>4.84</v>
      </c>
      <c r="X22" s="202">
        <v>14.51</v>
      </c>
      <c r="Y22" s="202">
        <v>0</v>
      </c>
      <c r="Z22" s="202">
        <v>38.700000000000003</v>
      </c>
      <c r="AA22" s="202">
        <v>0</v>
      </c>
      <c r="AB22" s="202">
        <v>0</v>
      </c>
      <c r="AC22" s="202">
        <v>12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27.96</v>
      </c>
      <c r="AJ22" s="202">
        <v>0</v>
      </c>
      <c r="AK22" s="202">
        <v>50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3.58</v>
      </c>
      <c r="K23" s="202">
        <v>0</v>
      </c>
      <c r="L23" s="202">
        <v>246.68</v>
      </c>
      <c r="M23" s="202">
        <v>25.23</v>
      </c>
      <c r="N23" s="202">
        <v>35.06</v>
      </c>
      <c r="O23" s="202">
        <v>0</v>
      </c>
      <c r="P23" s="202">
        <v>40.74</v>
      </c>
      <c r="Q23" s="202">
        <v>1.93</v>
      </c>
      <c r="R23" s="202">
        <v>2.9</v>
      </c>
      <c r="S23" s="202">
        <v>1.93</v>
      </c>
      <c r="T23" s="202">
        <v>0</v>
      </c>
      <c r="U23" s="202">
        <v>54.59</v>
      </c>
      <c r="V23" s="202">
        <v>1.94</v>
      </c>
      <c r="W23" s="202">
        <v>13.25</v>
      </c>
      <c r="X23" s="202">
        <v>42.57</v>
      </c>
      <c r="Y23" s="202">
        <v>0</v>
      </c>
      <c r="Z23" s="202">
        <v>38.700000000000003</v>
      </c>
      <c r="AA23" s="202">
        <v>0</v>
      </c>
      <c r="AB23" s="202">
        <v>0</v>
      </c>
      <c r="AC23" s="202">
        <v>12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27.96</v>
      </c>
      <c r="AJ23" s="202">
        <v>0</v>
      </c>
      <c r="AK23" s="202">
        <v>50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3.58</v>
      </c>
      <c r="K24" s="202">
        <v>2.85</v>
      </c>
      <c r="L24" s="202">
        <v>246.68</v>
      </c>
      <c r="M24" s="202">
        <v>25.23</v>
      </c>
      <c r="N24" s="202">
        <v>35.06</v>
      </c>
      <c r="O24" s="202">
        <v>0</v>
      </c>
      <c r="P24" s="202">
        <v>40.74</v>
      </c>
      <c r="Q24" s="202">
        <v>6.47</v>
      </c>
      <c r="R24" s="202">
        <v>12.59</v>
      </c>
      <c r="S24" s="202">
        <v>7.83</v>
      </c>
      <c r="T24" s="202">
        <v>0</v>
      </c>
      <c r="U24" s="202">
        <v>56.26</v>
      </c>
      <c r="V24" s="202">
        <v>5.81</v>
      </c>
      <c r="W24" s="202">
        <v>13.25</v>
      </c>
      <c r="X24" s="202">
        <v>42.57</v>
      </c>
      <c r="Y24" s="202">
        <v>0</v>
      </c>
      <c r="Z24" s="202">
        <v>38.700000000000003</v>
      </c>
      <c r="AA24" s="202">
        <v>0</v>
      </c>
      <c r="AB24" s="202">
        <v>0</v>
      </c>
      <c r="AC24" s="202">
        <v>12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27.96</v>
      </c>
      <c r="AJ24" s="202">
        <v>0</v>
      </c>
      <c r="AK24" s="202">
        <v>50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3.58</v>
      </c>
      <c r="K25" s="202">
        <v>2.85</v>
      </c>
      <c r="L25" s="202">
        <v>246.68</v>
      </c>
      <c r="M25" s="202">
        <v>25.23</v>
      </c>
      <c r="N25" s="202">
        <v>35.06</v>
      </c>
      <c r="O25" s="202">
        <v>0</v>
      </c>
      <c r="P25" s="202">
        <v>40.74</v>
      </c>
      <c r="Q25" s="202">
        <v>6.47</v>
      </c>
      <c r="R25" s="202">
        <v>12.59</v>
      </c>
      <c r="S25" s="202">
        <v>7.83</v>
      </c>
      <c r="T25" s="202">
        <v>0</v>
      </c>
      <c r="U25" s="202">
        <v>57.1</v>
      </c>
      <c r="V25" s="202">
        <v>5.81</v>
      </c>
      <c r="W25" s="202">
        <v>13.25</v>
      </c>
      <c r="X25" s="202">
        <v>42.57</v>
      </c>
      <c r="Y25" s="202">
        <v>0</v>
      </c>
      <c r="Z25" s="202">
        <v>38.700000000000003</v>
      </c>
      <c r="AA25" s="202">
        <v>0</v>
      </c>
      <c r="AB25" s="202">
        <v>0</v>
      </c>
      <c r="AC25" s="202">
        <v>12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27.96</v>
      </c>
      <c r="AJ25" s="202">
        <v>0</v>
      </c>
      <c r="AK25" s="202">
        <v>52.99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3.58</v>
      </c>
      <c r="K26" s="202">
        <v>2.85</v>
      </c>
      <c r="L26" s="202">
        <v>246.68</v>
      </c>
      <c r="M26" s="202">
        <v>25.23</v>
      </c>
      <c r="N26" s="202">
        <v>35.06</v>
      </c>
      <c r="O26" s="202">
        <v>0</v>
      </c>
      <c r="P26" s="202">
        <v>40.74</v>
      </c>
      <c r="Q26" s="202">
        <v>6.47</v>
      </c>
      <c r="R26" s="202">
        <v>12.59</v>
      </c>
      <c r="S26" s="202">
        <v>7.83</v>
      </c>
      <c r="T26" s="202">
        <v>0</v>
      </c>
      <c r="U26" s="202">
        <v>58.43</v>
      </c>
      <c r="V26" s="202">
        <v>5.81</v>
      </c>
      <c r="W26" s="202">
        <v>13.25</v>
      </c>
      <c r="X26" s="202">
        <v>42.57</v>
      </c>
      <c r="Y26" s="202">
        <v>0</v>
      </c>
      <c r="Z26" s="202">
        <v>38.700000000000003</v>
      </c>
      <c r="AA26" s="202">
        <v>0</v>
      </c>
      <c r="AB26" s="202">
        <v>0</v>
      </c>
      <c r="AC26" s="202">
        <v>12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27.96</v>
      </c>
      <c r="AJ26" s="202">
        <v>0</v>
      </c>
      <c r="AK26" s="202">
        <v>50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3.58</v>
      </c>
      <c r="K27" s="202">
        <v>2.85</v>
      </c>
      <c r="L27" s="202">
        <v>246.68</v>
      </c>
      <c r="M27" s="202">
        <v>25.23</v>
      </c>
      <c r="N27" s="202">
        <v>35.06</v>
      </c>
      <c r="O27" s="202">
        <v>0</v>
      </c>
      <c r="P27" s="202">
        <v>40.74</v>
      </c>
      <c r="Q27" s="202">
        <v>6.47</v>
      </c>
      <c r="R27" s="202">
        <v>12.59</v>
      </c>
      <c r="S27" s="202">
        <v>7.83</v>
      </c>
      <c r="T27" s="202">
        <v>0</v>
      </c>
      <c r="U27" s="202">
        <v>50.26</v>
      </c>
      <c r="V27" s="202">
        <v>5.81</v>
      </c>
      <c r="W27" s="202">
        <v>13.25</v>
      </c>
      <c r="X27" s="202">
        <v>42.57</v>
      </c>
      <c r="Y27" s="202">
        <v>0</v>
      </c>
      <c r="Z27" s="202">
        <v>38.700000000000003</v>
      </c>
      <c r="AA27" s="202">
        <v>0</v>
      </c>
      <c r="AB27" s="202">
        <v>0</v>
      </c>
      <c r="AC27" s="202">
        <v>12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27.96</v>
      </c>
      <c r="AJ27" s="202">
        <v>0</v>
      </c>
      <c r="AK27" s="202">
        <v>50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4.22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3.58</v>
      </c>
      <c r="K28" s="202">
        <v>2.85</v>
      </c>
      <c r="L28" s="202">
        <v>246.68</v>
      </c>
      <c r="M28" s="202">
        <v>25.23</v>
      </c>
      <c r="N28" s="202">
        <v>35.06</v>
      </c>
      <c r="O28" s="202">
        <v>0</v>
      </c>
      <c r="P28" s="202">
        <v>40.74</v>
      </c>
      <c r="Q28" s="202">
        <v>6.47</v>
      </c>
      <c r="R28" s="202">
        <v>12.59</v>
      </c>
      <c r="S28" s="202">
        <v>7.83</v>
      </c>
      <c r="T28" s="202">
        <v>0</v>
      </c>
      <c r="U28" s="202">
        <v>50.26</v>
      </c>
      <c r="V28" s="202">
        <v>5.81</v>
      </c>
      <c r="W28" s="202">
        <v>13.25</v>
      </c>
      <c r="X28" s="202">
        <v>42.57</v>
      </c>
      <c r="Y28" s="202">
        <v>0</v>
      </c>
      <c r="Z28" s="202">
        <v>38.700000000000003</v>
      </c>
      <c r="AA28" s="202">
        <v>0</v>
      </c>
      <c r="AB28" s="202">
        <v>0</v>
      </c>
      <c r="AC28" s="202">
        <v>9.25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25</v>
      </c>
      <c r="AJ28" s="202">
        <v>0</v>
      </c>
      <c r="AK28" s="202">
        <v>50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8.2200000000000006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3.58</v>
      </c>
      <c r="K29" s="202">
        <v>0</v>
      </c>
      <c r="L29" s="202">
        <v>246.68</v>
      </c>
      <c r="M29" s="202">
        <v>25.23</v>
      </c>
      <c r="N29" s="202">
        <v>35.06</v>
      </c>
      <c r="O29" s="202">
        <v>0</v>
      </c>
      <c r="P29" s="202">
        <v>40.74</v>
      </c>
      <c r="Q29" s="202">
        <v>6.47</v>
      </c>
      <c r="R29" s="202">
        <v>12.59</v>
      </c>
      <c r="S29" s="202">
        <v>7.83</v>
      </c>
      <c r="T29" s="202">
        <v>0</v>
      </c>
      <c r="U29" s="202">
        <v>55.09</v>
      </c>
      <c r="V29" s="202">
        <v>5.81</v>
      </c>
      <c r="W29" s="202">
        <v>13.25</v>
      </c>
      <c r="X29" s="202">
        <v>42.57</v>
      </c>
      <c r="Y29" s="202">
        <v>0</v>
      </c>
      <c r="Z29" s="202">
        <v>38.700000000000003</v>
      </c>
      <c r="AA29" s="202">
        <v>0</v>
      </c>
      <c r="AB29" s="202">
        <v>0</v>
      </c>
      <c r="AC29" s="202">
        <v>12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27.96</v>
      </c>
      <c r="AJ29" s="202">
        <v>0</v>
      </c>
      <c r="AK29" s="202">
        <v>50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12.65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3.58</v>
      </c>
      <c r="K30" s="202">
        <v>2.85</v>
      </c>
      <c r="L30" s="202">
        <v>246.68</v>
      </c>
      <c r="M30" s="202">
        <v>25.23</v>
      </c>
      <c r="N30" s="202">
        <v>35.06</v>
      </c>
      <c r="O30" s="202">
        <v>0</v>
      </c>
      <c r="P30" s="202">
        <v>40.74</v>
      </c>
      <c r="Q30" s="202">
        <v>6.47</v>
      </c>
      <c r="R30" s="202">
        <v>12.59</v>
      </c>
      <c r="S30" s="202">
        <v>7.83</v>
      </c>
      <c r="T30" s="202">
        <v>0</v>
      </c>
      <c r="U30" s="202">
        <v>56.77</v>
      </c>
      <c r="V30" s="202">
        <v>5.81</v>
      </c>
      <c r="W30" s="202">
        <v>13.25</v>
      </c>
      <c r="X30" s="202">
        <v>42.57</v>
      </c>
      <c r="Y30" s="202">
        <v>0</v>
      </c>
      <c r="Z30" s="202">
        <v>38.700000000000003</v>
      </c>
      <c r="AA30" s="202">
        <v>0</v>
      </c>
      <c r="AB30" s="202">
        <v>0</v>
      </c>
      <c r="AC30" s="202">
        <v>9.25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25</v>
      </c>
      <c r="AJ30" s="202">
        <v>0</v>
      </c>
      <c r="AK30" s="202">
        <v>52.99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15.7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3.58</v>
      </c>
      <c r="K31" s="202">
        <v>2.85</v>
      </c>
      <c r="L31" s="202">
        <v>246.68</v>
      </c>
      <c r="M31" s="202">
        <v>25.23</v>
      </c>
      <c r="N31" s="202">
        <v>35.06</v>
      </c>
      <c r="O31" s="202">
        <v>0</v>
      </c>
      <c r="P31" s="202">
        <v>40.74</v>
      </c>
      <c r="Q31" s="202">
        <v>6.47</v>
      </c>
      <c r="R31" s="202">
        <v>12.59</v>
      </c>
      <c r="S31" s="202">
        <v>7.83</v>
      </c>
      <c r="T31" s="202">
        <v>0</v>
      </c>
      <c r="U31" s="202">
        <v>57.6</v>
      </c>
      <c r="V31" s="202">
        <v>5.81</v>
      </c>
      <c r="W31" s="202">
        <v>13.25</v>
      </c>
      <c r="X31" s="202">
        <v>42.57</v>
      </c>
      <c r="Y31" s="202">
        <v>0</v>
      </c>
      <c r="Z31" s="202">
        <v>38.700000000000003</v>
      </c>
      <c r="AA31" s="202">
        <v>0</v>
      </c>
      <c r="AB31" s="202">
        <v>0</v>
      </c>
      <c r="AC31" s="202">
        <v>9.25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25</v>
      </c>
      <c r="AJ31" s="202">
        <v>0</v>
      </c>
      <c r="AK31" s="202">
        <v>50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18.86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3.58</v>
      </c>
      <c r="K32" s="202">
        <v>2.85</v>
      </c>
      <c r="L32" s="202">
        <v>246.68</v>
      </c>
      <c r="M32" s="202">
        <v>25.23</v>
      </c>
      <c r="N32" s="202">
        <v>35.06</v>
      </c>
      <c r="O32" s="202">
        <v>0</v>
      </c>
      <c r="P32" s="202">
        <v>40.74</v>
      </c>
      <c r="Q32" s="202">
        <v>6.47</v>
      </c>
      <c r="R32" s="202">
        <v>12.59</v>
      </c>
      <c r="S32" s="202">
        <v>7.83</v>
      </c>
      <c r="T32" s="202">
        <v>0</v>
      </c>
      <c r="U32" s="202">
        <v>58.43</v>
      </c>
      <c r="V32" s="202">
        <v>5.81</v>
      </c>
      <c r="W32" s="202">
        <v>13.25</v>
      </c>
      <c r="X32" s="202">
        <v>42.57</v>
      </c>
      <c r="Y32" s="202">
        <v>0</v>
      </c>
      <c r="Z32" s="202">
        <v>38.700000000000003</v>
      </c>
      <c r="AA32" s="202">
        <v>0</v>
      </c>
      <c r="AB32" s="202">
        <v>0</v>
      </c>
      <c r="AC32" s="202">
        <v>9.25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25</v>
      </c>
      <c r="AJ32" s="202">
        <v>0</v>
      </c>
      <c r="AK32" s="202">
        <v>52.99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20.7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3.58</v>
      </c>
      <c r="K33" s="202">
        <v>2.95</v>
      </c>
      <c r="L33" s="202">
        <v>246.69</v>
      </c>
      <c r="M33" s="202">
        <v>25.23</v>
      </c>
      <c r="N33" s="202">
        <v>35.06</v>
      </c>
      <c r="O33" s="202">
        <v>0</v>
      </c>
      <c r="P33" s="202">
        <v>40.74</v>
      </c>
      <c r="Q33" s="202">
        <v>6.47</v>
      </c>
      <c r="R33" s="202">
        <v>12.59</v>
      </c>
      <c r="S33" s="202">
        <v>7.83</v>
      </c>
      <c r="T33" s="202">
        <v>0</v>
      </c>
      <c r="U33" s="202">
        <v>59.26</v>
      </c>
      <c r="V33" s="202">
        <v>5.81</v>
      </c>
      <c r="W33" s="202">
        <v>13.25</v>
      </c>
      <c r="X33" s="202">
        <v>42.57</v>
      </c>
      <c r="Y33" s="202">
        <v>0</v>
      </c>
      <c r="Z33" s="202">
        <v>38.700000000000003</v>
      </c>
      <c r="AA33" s="202">
        <v>0</v>
      </c>
      <c r="AB33" s="202">
        <v>0</v>
      </c>
      <c r="AC33" s="202">
        <v>12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27.96</v>
      </c>
      <c r="AJ33" s="202">
        <v>0</v>
      </c>
      <c r="AK33" s="202">
        <v>52.99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20.7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3.58</v>
      </c>
      <c r="K34" s="202">
        <v>1.57</v>
      </c>
      <c r="L34" s="202">
        <v>246.69</v>
      </c>
      <c r="M34" s="202">
        <v>25.23</v>
      </c>
      <c r="N34" s="202">
        <v>35.06</v>
      </c>
      <c r="O34" s="202">
        <v>0</v>
      </c>
      <c r="P34" s="202">
        <v>40.74</v>
      </c>
      <c r="Q34" s="202">
        <v>1.93</v>
      </c>
      <c r="R34" s="202">
        <v>5.05</v>
      </c>
      <c r="S34" s="202">
        <v>1.93</v>
      </c>
      <c r="T34" s="202">
        <v>0</v>
      </c>
      <c r="U34" s="202">
        <v>60.1</v>
      </c>
      <c r="V34" s="202">
        <v>1.93</v>
      </c>
      <c r="W34" s="202">
        <v>4.84</v>
      </c>
      <c r="X34" s="202">
        <v>14.51</v>
      </c>
      <c r="Y34" s="202">
        <v>0</v>
      </c>
      <c r="Z34" s="202">
        <v>38.700000000000003</v>
      </c>
      <c r="AA34" s="202">
        <v>0</v>
      </c>
      <c r="AB34" s="202">
        <v>0</v>
      </c>
      <c r="AC34" s="202">
        <v>12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27.96</v>
      </c>
      <c r="AJ34" s="202">
        <v>0</v>
      </c>
      <c r="AK34" s="202">
        <v>52.99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20.7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3.58</v>
      </c>
      <c r="K35" s="202">
        <v>1.57</v>
      </c>
      <c r="L35" s="202">
        <v>246.69</v>
      </c>
      <c r="M35" s="202">
        <v>25.23</v>
      </c>
      <c r="N35" s="202">
        <v>35.06</v>
      </c>
      <c r="O35" s="202">
        <v>0</v>
      </c>
      <c r="P35" s="202">
        <v>40.74</v>
      </c>
      <c r="Q35" s="202">
        <v>1.93</v>
      </c>
      <c r="R35" s="202">
        <v>4.97</v>
      </c>
      <c r="S35" s="202">
        <v>3.32</v>
      </c>
      <c r="T35" s="202">
        <v>0</v>
      </c>
      <c r="U35" s="202">
        <v>61.52</v>
      </c>
      <c r="V35" s="202">
        <v>1.93</v>
      </c>
      <c r="W35" s="202">
        <v>4.84</v>
      </c>
      <c r="X35" s="202">
        <v>14.51</v>
      </c>
      <c r="Y35" s="202">
        <v>0</v>
      </c>
      <c r="Z35" s="202">
        <v>38.700000000000003</v>
      </c>
      <c r="AA35" s="202">
        <v>0</v>
      </c>
      <c r="AB35" s="202">
        <v>0</v>
      </c>
      <c r="AC35" s="202">
        <v>12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27.96</v>
      </c>
      <c r="AJ35" s="202">
        <v>0</v>
      </c>
      <c r="AK35" s="202">
        <v>52.99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20.7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3.58</v>
      </c>
      <c r="K36" s="202">
        <v>1.57</v>
      </c>
      <c r="L36" s="202">
        <v>246.69</v>
      </c>
      <c r="M36" s="202">
        <v>25.23</v>
      </c>
      <c r="N36" s="202">
        <v>35.06</v>
      </c>
      <c r="O36" s="202">
        <v>0</v>
      </c>
      <c r="P36" s="202">
        <v>40.74</v>
      </c>
      <c r="Q36" s="202">
        <v>1.93</v>
      </c>
      <c r="R36" s="202">
        <v>4.97</v>
      </c>
      <c r="S36" s="202">
        <v>3.32</v>
      </c>
      <c r="T36" s="202">
        <v>0</v>
      </c>
      <c r="U36" s="202">
        <v>61.52</v>
      </c>
      <c r="V36" s="202">
        <v>1.93</v>
      </c>
      <c r="W36" s="202">
        <v>4.84</v>
      </c>
      <c r="X36" s="202">
        <v>14.51</v>
      </c>
      <c r="Y36" s="202">
        <v>0</v>
      </c>
      <c r="Z36" s="202">
        <v>38.700000000000003</v>
      </c>
      <c r="AA36" s="202">
        <v>0</v>
      </c>
      <c r="AB36" s="202">
        <v>0</v>
      </c>
      <c r="AC36" s="202">
        <v>12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27.96</v>
      </c>
      <c r="AJ36" s="202">
        <v>0</v>
      </c>
      <c r="AK36" s="202">
        <v>52.99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20.7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3.58</v>
      </c>
      <c r="K37" s="202">
        <v>1.57</v>
      </c>
      <c r="L37" s="202">
        <v>246.69</v>
      </c>
      <c r="M37" s="202">
        <v>25.23</v>
      </c>
      <c r="N37" s="202">
        <v>35.06</v>
      </c>
      <c r="O37" s="202">
        <v>0</v>
      </c>
      <c r="P37" s="202">
        <v>40.74</v>
      </c>
      <c r="Q37" s="202">
        <v>1.93</v>
      </c>
      <c r="R37" s="202">
        <v>4.97</v>
      </c>
      <c r="S37" s="202">
        <v>3.64</v>
      </c>
      <c r="T37" s="202">
        <v>0</v>
      </c>
      <c r="U37" s="202">
        <v>61.52</v>
      </c>
      <c r="V37" s="202">
        <v>1.93</v>
      </c>
      <c r="W37" s="202">
        <v>5.3</v>
      </c>
      <c r="X37" s="202">
        <v>14.51</v>
      </c>
      <c r="Y37" s="202">
        <v>0</v>
      </c>
      <c r="Z37" s="202">
        <v>38.700000000000003</v>
      </c>
      <c r="AA37" s="202">
        <v>0</v>
      </c>
      <c r="AB37" s="202">
        <v>0</v>
      </c>
      <c r="AC37" s="202">
        <v>12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27.96</v>
      </c>
      <c r="AJ37" s="202">
        <v>0</v>
      </c>
      <c r="AK37" s="202">
        <v>52.99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20.7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3.58</v>
      </c>
      <c r="K38" s="202">
        <v>1.57</v>
      </c>
      <c r="L38" s="202">
        <v>246.69</v>
      </c>
      <c r="M38" s="202">
        <v>25.23</v>
      </c>
      <c r="N38" s="202">
        <v>35.06</v>
      </c>
      <c r="O38" s="202">
        <v>0</v>
      </c>
      <c r="P38" s="202">
        <v>40.74</v>
      </c>
      <c r="Q38" s="202">
        <v>1.93</v>
      </c>
      <c r="R38" s="202">
        <v>4.97</v>
      </c>
      <c r="S38" s="202">
        <v>3.64</v>
      </c>
      <c r="T38" s="202">
        <v>0</v>
      </c>
      <c r="U38" s="202">
        <v>61.52</v>
      </c>
      <c r="V38" s="202">
        <v>1.93</v>
      </c>
      <c r="W38" s="202">
        <v>5.3</v>
      </c>
      <c r="X38" s="202">
        <v>14.51</v>
      </c>
      <c r="Y38" s="202">
        <v>0</v>
      </c>
      <c r="Z38" s="202">
        <v>38.700000000000003</v>
      </c>
      <c r="AA38" s="202">
        <v>0</v>
      </c>
      <c r="AB38" s="202">
        <v>0</v>
      </c>
      <c r="AC38" s="202">
        <v>12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27.96</v>
      </c>
      <c r="AJ38" s="202">
        <v>0</v>
      </c>
      <c r="AK38" s="202">
        <v>52.99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20.7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3.9</v>
      </c>
      <c r="K39" s="202">
        <v>1.57</v>
      </c>
      <c r="L39" s="202">
        <v>246.69</v>
      </c>
      <c r="M39" s="202">
        <v>25.23</v>
      </c>
      <c r="N39" s="202">
        <v>35.06</v>
      </c>
      <c r="O39" s="202">
        <v>0</v>
      </c>
      <c r="P39" s="202">
        <v>40.74</v>
      </c>
      <c r="Q39" s="202">
        <v>1.93</v>
      </c>
      <c r="R39" s="202">
        <v>5.38</v>
      </c>
      <c r="S39" s="202">
        <v>3.36</v>
      </c>
      <c r="T39" s="202">
        <v>0</v>
      </c>
      <c r="U39" s="202">
        <v>61.52</v>
      </c>
      <c r="V39" s="202">
        <v>1.93</v>
      </c>
      <c r="W39" s="202">
        <v>4.78</v>
      </c>
      <c r="X39" s="202">
        <v>14.51</v>
      </c>
      <c r="Y39" s="202">
        <v>0</v>
      </c>
      <c r="Z39" s="202">
        <v>39.369999999999997</v>
      </c>
      <c r="AA39" s="202">
        <v>0</v>
      </c>
      <c r="AB39" s="202">
        <v>0</v>
      </c>
      <c r="AC39" s="202">
        <v>12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27.96</v>
      </c>
      <c r="AJ39" s="202">
        <v>0</v>
      </c>
      <c r="AK39" s="202">
        <v>52.99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20.7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3.9</v>
      </c>
      <c r="K40" s="202">
        <v>1.54</v>
      </c>
      <c r="L40" s="202">
        <v>246.69</v>
      </c>
      <c r="M40" s="202">
        <v>25.23</v>
      </c>
      <c r="N40" s="202">
        <v>35.06</v>
      </c>
      <c r="O40" s="202">
        <v>0</v>
      </c>
      <c r="P40" s="202">
        <v>40.74</v>
      </c>
      <c r="Q40" s="202">
        <v>1.93</v>
      </c>
      <c r="R40" s="202">
        <v>2.9</v>
      </c>
      <c r="S40" s="202">
        <v>1.94</v>
      </c>
      <c r="T40" s="202">
        <v>0</v>
      </c>
      <c r="U40" s="202">
        <v>61.52</v>
      </c>
      <c r="V40" s="202">
        <v>1.93</v>
      </c>
      <c r="W40" s="202">
        <v>4.8</v>
      </c>
      <c r="X40" s="202">
        <v>14.51</v>
      </c>
      <c r="Y40" s="202">
        <v>0</v>
      </c>
      <c r="Z40" s="202">
        <v>60.09</v>
      </c>
      <c r="AA40" s="202">
        <v>0</v>
      </c>
      <c r="AB40" s="202">
        <v>0</v>
      </c>
      <c r="AC40" s="202">
        <v>12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27.96</v>
      </c>
      <c r="AJ40" s="202">
        <v>0</v>
      </c>
      <c r="AK40" s="202">
        <v>52.99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20.7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3.9</v>
      </c>
      <c r="K41" s="202">
        <v>1.57</v>
      </c>
      <c r="L41" s="202">
        <v>246.69</v>
      </c>
      <c r="M41" s="202">
        <v>25.23</v>
      </c>
      <c r="N41" s="202">
        <v>35.06</v>
      </c>
      <c r="O41" s="202">
        <v>0</v>
      </c>
      <c r="P41" s="202">
        <v>40.74</v>
      </c>
      <c r="Q41" s="202">
        <v>1.93</v>
      </c>
      <c r="R41" s="202">
        <v>5.95</v>
      </c>
      <c r="S41" s="202">
        <v>1.94</v>
      </c>
      <c r="T41" s="202">
        <v>0</v>
      </c>
      <c r="U41" s="202">
        <v>61.52</v>
      </c>
      <c r="V41" s="202">
        <v>1.93</v>
      </c>
      <c r="W41" s="202">
        <v>4.84</v>
      </c>
      <c r="X41" s="202">
        <v>14.51</v>
      </c>
      <c r="Y41" s="202">
        <v>0</v>
      </c>
      <c r="Z41" s="202">
        <v>52.96</v>
      </c>
      <c r="AA41" s="202">
        <v>0</v>
      </c>
      <c r="AB41" s="202">
        <v>0</v>
      </c>
      <c r="AC41" s="202">
        <v>12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27.96</v>
      </c>
      <c r="AJ41" s="202">
        <v>0</v>
      </c>
      <c r="AK41" s="202">
        <v>52.99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20.7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3.9</v>
      </c>
      <c r="K42" s="202">
        <v>1.57</v>
      </c>
      <c r="L42" s="202">
        <v>246.69</v>
      </c>
      <c r="M42" s="202">
        <v>25.23</v>
      </c>
      <c r="N42" s="202">
        <v>35.06</v>
      </c>
      <c r="O42" s="202">
        <v>0</v>
      </c>
      <c r="P42" s="202">
        <v>40.74</v>
      </c>
      <c r="Q42" s="202">
        <v>1.93</v>
      </c>
      <c r="R42" s="202">
        <v>5.95</v>
      </c>
      <c r="S42" s="202">
        <v>1.94</v>
      </c>
      <c r="T42" s="202">
        <v>0</v>
      </c>
      <c r="U42" s="202">
        <v>61.52</v>
      </c>
      <c r="V42" s="202">
        <v>1.93</v>
      </c>
      <c r="W42" s="202">
        <v>4.84</v>
      </c>
      <c r="X42" s="202">
        <v>14.51</v>
      </c>
      <c r="Y42" s="202">
        <v>0</v>
      </c>
      <c r="Z42" s="202">
        <v>52.96</v>
      </c>
      <c r="AA42" s="202">
        <v>0</v>
      </c>
      <c r="AB42" s="202">
        <v>0</v>
      </c>
      <c r="AC42" s="202">
        <v>12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27.96</v>
      </c>
      <c r="AJ42" s="202">
        <v>0</v>
      </c>
      <c r="AK42" s="202">
        <v>52.99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20.7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3.9</v>
      </c>
      <c r="K43" s="202">
        <v>1.57</v>
      </c>
      <c r="L43" s="202">
        <v>246.69</v>
      </c>
      <c r="M43" s="202">
        <v>25.23</v>
      </c>
      <c r="N43" s="202">
        <v>35.06</v>
      </c>
      <c r="O43" s="202">
        <v>0</v>
      </c>
      <c r="P43" s="202">
        <v>40.74</v>
      </c>
      <c r="Q43" s="202">
        <v>2.93</v>
      </c>
      <c r="R43" s="202">
        <v>5.77</v>
      </c>
      <c r="S43" s="202">
        <v>3.26</v>
      </c>
      <c r="T43" s="202">
        <v>0</v>
      </c>
      <c r="U43" s="202">
        <v>61.52</v>
      </c>
      <c r="V43" s="202">
        <v>1.93</v>
      </c>
      <c r="W43" s="202">
        <v>4.84</v>
      </c>
      <c r="X43" s="202">
        <v>14.51</v>
      </c>
      <c r="Y43" s="202">
        <v>0</v>
      </c>
      <c r="Z43" s="202">
        <v>52.96</v>
      </c>
      <c r="AA43" s="202">
        <v>0</v>
      </c>
      <c r="AB43" s="202">
        <v>0</v>
      </c>
      <c r="AC43" s="202">
        <v>12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27.96</v>
      </c>
      <c r="AJ43" s="202">
        <v>0</v>
      </c>
      <c r="AK43" s="202">
        <v>52.99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20.7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3.9</v>
      </c>
      <c r="K44" s="202">
        <v>1.57</v>
      </c>
      <c r="L44" s="202">
        <v>246.69</v>
      </c>
      <c r="M44" s="202">
        <v>25.23</v>
      </c>
      <c r="N44" s="202">
        <v>35.06</v>
      </c>
      <c r="O44" s="202">
        <v>0</v>
      </c>
      <c r="P44" s="202">
        <v>40.74</v>
      </c>
      <c r="Q44" s="202">
        <v>2.93</v>
      </c>
      <c r="R44" s="202">
        <v>5.77</v>
      </c>
      <c r="S44" s="202">
        <v>3.26</v>
      </c>
      <c r="T44" s="202">
        <v>0</v>
      </c>
      <c r="U44" s="202">
        <v>61.52</v>
      </c>
      <c r="V44" s="202">
        <v>1.93</v>
      </c>
      <c r="W44" s="202">
        <v>4.84</v>
      </c>
      <c r="X44" s="202">
        <v>14.51</v>
      </c>
      <c r="Y44" s="202">
        <v>0</v>
      </c>
      <c r="Z44" s="202">
        <v>52.96</v>
      </c>
      <c r="AA44" s="202">
        <v>0</v>
      </c>
      <c r="AB44" s="202">
        <v>0</v>
      </c>
      <c r="AC44" s="202">
        <v>12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27.96</v>
      </c>
      <c r="AJ44" s="202">
        <v>0</v>
      </c>
      <c r="AK44" s="202">
        <v>52.99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20.7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3.9</v>
      </c>
      <c r="K45" s="202">
        <v>0</v>
      </c>
      <c r="L45" s="202">
        <v>246.69</v>
      </c>
      <c r="M45" s="202">
        <v>25.23</v>
      </c>
      <c r="N45" s="202">
        <v>35.06</v>
      </c>
      <c r="O45" s="202">
        <v>0</v>
      </c>
      <c r="P45" s="202">
        <v>40.74</v>
      </c>
      <c r="Q45" s="202">
        <v>2.93</v>
      </c>
      <c r="R45" s="202">
        <v>5.07</v>
      </c>
      <c r="S45" s="202">
        <v>3.53</v>
      </c>
      <c r="T45" s="202">
        <v>0</v>
      </c>
      <c r="U45" s="202">
        <v>61.52</v>
      </c>
      <c r="V45" s="202">
        <v>1.93</v>
      </c>
      <c r="W45" s="202">
        <v>4.83</v>
      </c>
      <c r="X45" s="202">
        <v>14.51</v>
      </c>
      <c r="Y45" s="202">
        <v>0</v>
      </c>
      <c r="Z45" s="202">
        <v>52.96</v>
      </c>
      <c r="AA45" s="202">
        <v>0</v>
      </c>
      <c r="AB45" s="202">
        <v>0</v>
      </c>
      <c r="AC45" s="202">
        <v>12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27.96</v>
      </c>
      <c r="AJ45" s="202">
        <v>0</v>
      </c>
      <c r="AK45" s="202">
        <v>52.99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20.7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3.9</v>
      </c>
      <c r="K46" s="202">
        <v>0</v>
      </c>
      <c r="L46" s="202">
        <v>246.68</v>
      </c>
      <c r="M46" s="202">
        <v>25.23</v>
      </c>
      <c r="N46" s="202">
        <v>35.06</v>
      </c>
      <c r="O46" s="202">
        <v>0</v>
      </c>
      <c r="P46" s="202">
        <v>40.74</v>
      </c>
      <c r="Q46" s="202">
        <v>1.93</v>
      </c>
      <c r="R46" s="202">
        <v>2.9</v>
      </c>
      <c r="S46" s="202">
        <v>1.93</v>
      </c>
      <c r="T46" s="202">
        <v>0</v>
      </c>
      <c r="U46" s="202">
        <v>61.52</v>
      </c>
      <c r="V46" s="202">
        <v>1.94</v>
      </c>
      <c r="W46" s="202">
        <v>4.83</v>
      </c>
      <c r="X46" s="202">
        <v>14.51</v>
      </c>
      <c r="Y46" s="202">
        <v>0</v>
      </c>
      <c r="Z46" s="202">
        <v>53.98</v>
      </c>
      <c r="AA46" s="202">
        <v>0</v>
      </c>
      <c r="AB46" s="202">
        <v>0</v>
      </c>
      <c r="AC46" s="202">
        <v>12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27.96</v>
      </c>
      <c r="AJ46" s="202">
        <v>0</v>
      </c>
      <c r="AK46" s="202">
        <v>52.99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20.7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3.9</v>
      </c>
      <c r="K47" s="202">
        <v>0</v>
      </c>
      <c r="L47" s="202">
        <v>164.46</v>
      </c>
      <c r="M47" s="202">
        <v>25.23</v>
      </c>
      <c r="N47" s="202">
        <v>35.06</v>
      </c>
      <c r="O47" s="202">
        <v>0</v>
      </c>
      <c r="P47" s="202">
        <v>40.74</v>
      </c>
      <c r="Q47" s="202">
        <v>3.52</v>
      </c>
      <c r="R47" s="202">
        <v>6.03</v>
      </c>
      <c r="S47" s="202">
        <v>3.99</v>
      </c>
      <c r="T47" s="202">
        <v>0</v>
      </c>
      <c r="U47" s="202">
        <v>61.52</v>
      </c>
      <c r="V47" s="202">
        <v>1.93</v>
      </c>
      <c r="W47" s="202">
        <v>4.84</v>
      </c>
      <c r="X47" s="202">
        <v>14.51</v>
      </c>
      <c r="Y47" s="202">
        <v>0</v>
      </c>
      <c r="Z47" s="202">
        <v>53.98</v>
      </c>
      <c r="AA47" s="202">
        <v>0</v>
      </c>
      <c r="AB47" s="202">
        <v>0</v>
      </c>
      <c r="AC47" s="202">
        <v>12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27.96</v>
      </c>
      <c r="AJ47" s="202">
        <v>0</v>
      </c>
      <c r="AK47" s="202">
        <v>52.99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20.7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3.9</v>
      </c>
      <c r="K48" s="202">
        <v>0</v>
      </c>
      <c r="L48" s="202">
        <v>164.46</v>
      </c>
      <c r="M48" s="202">
        <v>25.23</v>
      </c>
      <c r="N48" s="202">
        <v>35.06</v>
      </c>
      <c r="O48" s="202">
        <v>0</v>
      </c>
      <c r="P48" s="202">
        <v>40.74</v>
      </c>
      <c r="Q48" s="202">
        <v>3.52</v>
      </c>
      <c r="R48" s="202">
        <v>6.03</v>
      </c>
      <c r="S48" s="202">
        <v>3.99</v>
      </c>
      <c r="T48" s="202">
        <v>0</v>
      </c>
      <c r="U48" s="202">
        <v>61.52</v>
      </c>
      <c r="V48" s="202">
        <v>1.93</v>
      </c>
      <c r="W48" s="202">
        <v>4.84</v>
      </c>
      <c r="X48" s="202">
        <v>14.51</v>
      </c>
      <c r="Y48" s="202">
        <v>0</v>
      </c>
      <c r="Z48" s="202">
        <v>53.98</v>
      </c>
      <c r="AA48" s="202">
        <v>0</v>
      </c>
      <c r="AB48" s="202">
        <v>0</v>
      </c>
      <c r="AC48" s="202">
        <v>12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27.96</v>
      </c>
      <c r="AJ48" s="202">
        <v>0</v>
      </c>
      <c r="AK48" s="202">
        <v>52.99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20.7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3.9</v>
      </c>
      <c r="K49" s="202">
        <v>1.57</v>
      </c>
      <c r="L49" s="202">
        <v>170</v>
      </c>
      <c r="M49" s="202">
        <v>25.23</v>
      </c>
      <c r="N49" s="202">
        <v>35.06</v>
      </c>
      <c r="O49" s="202">
        <v>0</v>
      </c>
      <c r="P49" s="202">
        <v>40.74</v>
      </c>
      <c r="Q49" s="202">
        <v>3.52</v>
      </c>
      <c r="R49" s="202">
        <v>6.02</v>
      </c>
      <c r="S49" s="202">
        <v>3.99</v>
      </c>
      <c r="T49" s="202">
        <v>0</v>
      </c>
      <c r="U49" s="202">
        <v>61.52</v>
      </c>
      <c r="V49" s="202">
        <v>1.93</v>
      </c>
      <c r="W49" s="202">
        <v>4.8899999999999997</v>
      </c>
      <c r="X49" s="202">
        <v>14.65</v>
      </c>
      <c r="Y49" s="202">
        <v>0</v>
      </c>
      <c r="Z49" s="202">
        <v>53.98</v>
      </c>
      <c r="AA49" s="202">
        <v>0</v>
      </c>
      <c r="AB49" s="202">
        <v>0</v>
      </c>
      <c r="AC49" s="202">
        <v>12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27.96</v>
      </c>
      <c r="AJ49" s="202">
        <v>0</v>
      </c>
      <c r="AK49" s="202">
        <v>52.99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20.7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3.9</v>
      </c>
      <c r="K50" s="202">
        <v>1.57</v>
      </c>
      <c r="L50" s="202">
        <v>170</v>
      </c>
      <c r="M50" s="202">
        <v>25.23</v>
      </c>
      <c r="N50" s="202">
        <v>35.06</v>
      </c>
      <c r="O50" s="202">
        <v>0</v>
      </c>
      <c r="P50" s="202">
        <v>40.74</v>
      </c>
      <c r="Q50" s="202">
        <v>3.52</v>
      </c>
      <c r="R50" s="202">
        <v>6.02</v>
      </c>
      <c r="S50" s="202">
        <v>3.99</v>
      </c>
      <c r="T50" s="202">
        <v>0</v>
      </c>
      <c r="U50" s="202">
        <v>61.52</v>
      </c>
      <c r="V50" s="202">
        <v>1.93</v>
      </c>
      <c r="W50" s="202">
        <v>4.8899999999999997</v>
      </c>
      <c r="X50" s="202">
        <v>14.65</v>
      </c>
      <c r="Y50" s="202">
        <v>0</v>
      </c>
      <c r="Z50" s="202">
        <v>53.98</v>
      </c>
      <c r="AA50" s="202">
        <v>0</v>
      </c>
      <c r="AB50" s="202">
        <v>0</v>
      </c>
      <c r="AC50" s="202">
        <v>12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27.96</v>
      </c>
      <c r="AJ50" s="202">
        <v>0</v>
      </c>
      <c r="AK50" s="202">
        <v>52.99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20.7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3.9</v>
      </c>
      <c r="K51" s="202">
        <v>1.57</v>
      </c>
      <c r="L51" s="202">
        <v>170</v>
      </c>
      <c r="M51" s="202">
        <v>25.23</v>
      </c>
      <c r="N51" s="202">
        <v>35.06</v>
      </c>
      <c r="O51" s="202">
        <v>0</v>
      </c>
      <c r="P51" s="202">
        <v>40.74</v>
      </c>
      <c r="Q51" s="202">
        <v>3.55</v>
      </c>
      <c r="R51" s="202">
        <v>6.3</v>
      </c>
      <c r="S51" s="202">
        <v>4.12</v>
      </c>
      <c r="T51" s="202">
        <v>0</v>
      </c>
      <c r="U51" s="202">
        <v>61.52</v>
      </c>
      <c r="V51" s="202">
        <v>1.93</v>
      </c>
      <c r="W51" s="202">
        <v>4.84</v>
      </c>
      <c r="X51" s="202">
        <v>14.51</v>
      </c>
      <c r="Y51" s="202">
        <v>0</v>
      </c>
      <c r="Z51" s="202">
        <v>34.770000000000003</v>
      </c>
      <c r="AA51" s="202">
        <v>0</v>
      </c>
      <c r="AB51" s="202">
        <v>0</v>
      </c>
      <c r="AC51" s="202">
        <v>12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27.96</v>
      </c>
      <c r="AJ51" s="202">
        <v>0</v>
      </c>
      <c r="AK51" s="202">
        <v>52.99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20.7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3.9</v>
      </c>
      <c r="K52" s="202">
        <v>1.57</v>
      </c>
      <c r="L52" s="202">
        <v>170</v>
      </c>
      <c r="M52" s="202">
        <v>25.23</v>
      </c>
      <c r="N52" s="202">
        <v>35.06</v>
      </c>
      <c r="O52" s="202">
        <v>0</v>
      </c>
      <c r="P52" s="202">
        <v>40.74</v>
      </c>
      <c r="Q52" s="202">
        <v>3.55</v>
      </c>
      <c r="R52" s="202">
        <v>6.3</v>
      </c>
      <c r="S52" s="202">
        <v>4.12</v>
      </c>
      <c r="T52" s="202">
        <v>0</v>
      </c>
      <c r="U52" s="202">
        <v>61.52</v>
      </c>
      <c r="V52" s="202">
        <v>1.93</v>
      </c>
      <c r="W52" s="202">
        <v>4.84</v>
      </c>
      <c r="X52" s="202">
        <v>14.51</v>
      </c>
      <c r="Y52" s="202">
        <v>0</v>
      </c>
      <c r="Z52" s="202">
        <v>34.770000000000003</v>
      </c>
      <c r="AA52" s="202">
        <v>0</v>
      </c>
      <c r="AB52" s="202">
        <v>0</v>
      </c>
      <c r="AC52" s="202">
        <v>12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27.96</v>
      </c>
      <c r="AJ52" s="202">
        <v>0</v>
      </c>
      <c r="AK52" s="202">
        <v>52.99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20.7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3.9</v>
      </c>
      <c r="K53" s="202">
        <v>1.57</v>
      </c>
      <c r="L53" s="202">
        <v>170</v>
      </c>
      <c r="M53" s="202">
        <v>25.23</v>
      </c>
      <c r="N53" s="202">
        <v>35.06</v>
      </c>
      <c r="O53" s="202">
        <v>0</v>
      </c>
      <c r="P53" s="202">
        <v>40.74</v>
      </c>
      <c r="Q53" s="202">
        <v>3.55</v>
      </c>
      <c r="R53" s="202">
        <v>6.3</v>
      </c>
      <c r="S53" s="202">
        <v>4.12</v>
      </c>
      <c r="T53" s="202">
        <v>0</v>
      </c>
      <c r="U53" s="202">
        <v>61.52</v>
      </c>
      <c r="V53" s="202">
        <v>1.93</v>
      </c>
      <c r="W53" s="202">
        <v>4.84</v>
      </c>
      <c r="X53" s="202">
        <v>14.51</v>
      </c>
      <c r="Y53" s="202">
        <v>0</v>
      </c>
      <c r="Z53" s="202">
        <v>38.700000000000003</v>
      </c>
      <c r="AA53" s="202">
        <v>0</v>
      </c>
      <c r="AB53" s="202">
        <v>0</v>
      </c>
      <c r="AC53" s="202">
        <v>12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27.96</v>
      </c>
      <c r="AJ53" s="202">
        <v>0</v>
      </c>
      <c r="AK53" s="202">
        <v>52.99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20.7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3.9</v>
      </c>
      <c r="K54" s="202">
        <v>1.57</v>
      </c>
      <c r="L54" s="202">
        <v>170</v>
      </c>
      <c r="M54" s="202">
        <v>25.23</v>
      </c>
      <c r="N54" s="202">
        <v>35.06</v>
      </c>
      <c r="O54" s="202">
        <v>0</v>
      </c>
      <c r="P54" s="202">
        <v>40.74</v>
      </c>
      <c r="Q54" s="202">
        <v>3.55</v>
      </c>
      <c r="R54" s="202">
        <v>6.3</v>
      </c>
      <c r="S54" s="202">
        <v>4.12</v>
      </c>
      <c r="T54" s="202">
        <v>0</v>
      </c>
      <c r="U54" s="202">
        <v>61.52</v>
      </c>
      <c r="V54" s="202">
        <v>1.93</v>
      </c>
      <c r="W54" s="202">
        <v>4.84</v>
      </c>
      <c r="X54" s="202">
        <v>14.51</v>
      </c>
      <c r="Y54" s="202">
        <v>0</v>
      </c>
      <c r="Z54" s="202">
        <v>38.700000000000003</v>
      </c>
      <c r="AA54" s="202">
        <v>0</v>
      </c>
      <c r="AB54" s="202">
        <v>0</v>
      </c>
      <c r="AC54" s="202">
        <v>12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27.96</v>
      </c>
      <c r="AJ54" s="202">
        <v>0</v>
      </c>
      <c r="AK54" s="202">
        <v>52.99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20.7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3.9</v>
      </c>
      <c r="K55" s="202">
        <v>1.57</v>
      </c>
      <c r="L55" s="202">
        <v>170</v>
      </c>
      <c r="M55" s="202">
        <v>25.23</v>
      </c>
      <c r="N55" s="202">
        <v>35.06</v>
      </c>
      <c r="O55" s="202">
        <v>0</v>
      </c>
      <c r="P55" s="202">
        <v>40.74</v>
      </c>
      <c r="Q55" s="202">
        <v>3.55</v>
      </c>
      <c r="R55" s="202">
        <v>6.88</v>
      </c>
      <c r="S55" s="202">
        <v>4.3</v>
      </c>
      <c r="T55" s="202">
        <v>0</v>
      </c>
      <c r="U55" s="202">
        <v>61.52</v>
      </c>
      <c r="V55" s="202">
        <v>1.93</v>
      </c>
      <c r="W55" s="202">
        <v>4.84</v>
      </c>
      <c r="X55" s="202">
        <v>14.51</v>
      </c>
      <c r="Y55" s="202">
        <v>0</v>
      </c>
      <c r="Z55" s="202">
        <v>38.700000000000003</v>
      </c>
      <c r="AA55" s="202">
        <v>0</v>
      </c>
      <c r="AB55" s="202">
        <v>0</v>
      </c>
      <c r="AC55" s="202">
        <v>12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27.96</v>
      </c>
      <c r="AJ55" s="202">
        <v>0</v>
      </c>
      <c r="AK55" s="202">
        <v>52.99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20.7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3.9</v>
      </c>
      <c r="K56" s="202">
        <v>1.57</v>
      </c>
      <c r="L56" s="202">
        <v>170</v>
      </c>
      <c r="M56" s="202">
        <v>25.23</v>
      </c>
      <c r="N56" s="202">
        <v>35.06</v>
      </c>
      <c r="O56" s="202">
        <v>0</v>
      </c>
      <c r="P56" s="202">
        <v>40.74</v>
      </c>
      <c r="Q56" s="202">
        <v>3.55</v>
      </c>
      <c r="R56" s="202">
        <v>6.88</v>
      </c>
      <c r="S56" s="202">
        <v>4.3</v>
      </c>
      <c r="T56" s="202">
        <v>0</v>
      </c>
      <c r="U56" s="202">
        <v>61.52</v>
      </c>
      <c r="V56" s="202">
        <v>1.93</v>
      </c>
      <c r="W56" s="202">
        <v>4.84</v>
      </c>
      <c r="X56" s="202">
        <v>14.51</v>
      </c>
      <c r="Y56" s="202">
        <v>0</v>
      </c>
      <c r="Z56" s="202">
        <v>38.700000000000003</v>
      </c>
      <c r="AA56" s="202">
        <v>0</v>
      </c>
      <c r="AB56" s="202">
        <v>0</v>
      </c>
      <c r="AC56" s="202">
        <v>12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27.96</v>
      </c>
      <c r="AJ56" s="202">
        <v>0</v>
      </c>
      <c r="AK56" s="202">
        <v>52.99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20.7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3.9</v>
      </c>
      <c r="K57" s="202">
        <v>1.57</v>
      </c>
      <c r="L57" s="202">
        <v>170</v>
      </c>
      <c r="M57" s="202">
        <v>25.23</v>
      </c>
      <c r="N57" s="202">
        <v>35.06</v>
      </c>
      <c r="O57" s="202">
        <v>0</v>
      </c>
      <c r="P57" s="202">
        <v>40.74</v>
      </c>
      <c r="Q57" s="202">
        <v>3.55</v>
      </c>
      <c r="R57" s="202">
        <v>6.88</v>
      </c>
      <c r="S57" s="202">
        <v>4.3</v>
      </c>
      <c r="T57" s="202">
        <v>0</v>
      </c>
      <c r="U57" s="202">
        <v>61.52</v>
      </c>
      <c r="V57" s="202">
        <v>1.93</v>
      </c>
      <c r="W57" s="202">
        <v>4.84</v>
      </c>
      <c r="X57" s="202">
        <v>14.51</v>
      </c>
      <c r="Y57" s="202">
        <v>0</v>
      </c>
      <c r="Z57" s="202">
        <v>38.700000000000003</v>
      </c>
      <c r="AA57" s="202">
        <v>0</v>
      </c>
      <c r="AB57" s="202">
        <v>0</v>
      </c>
      <c r="AC57" s="202">
        <v>12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27.96</v>
      </c>
      <c r="AJ57" s="202">
        <v>0</v>
      </c>
      <c r="AK57" s="202">
        <v>52.99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20.7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3.9</v>
      </c>
      <c r="K58" s="202">
        <v>1.57</v>
      </c>
      <c r="L58" s="202">
        <v>170</v>
      </c>
      <c r="M58" s="202">
        <v>25.23</v>
      </c>
      <c r="N58" s="202">
        <v>35.06</v>
      </c>
      <c r="O58" s="202">
        <v>0</v>
      </c>
      <c r="P58" s="202">
        <v>40.74</v>
      </c>
      <c r="Q58" s="202">
        <v>3.56</v>
      </c>
      <c r="R58" s="202">
        <v>6.88</v>
      </c>
      <c r="S58" s="202">
        <v>4.3</v>
      </c>
      <c r="T58" s="202">
        <v>0</v>
      </c>
      <c r="U58" s="202">
        <v>61.52</v>
      </c>
      <c r="V58" s="202">
        <v>1.93</v>
      </c>
      <c r="W58" s="202">
        <v>4.84</v>
      </c>
      <c r="X58" s="202">
        <v>14.51</v>
      </c>
      <c r="Y58" s="202">
        <v>0</v>
      </c>
      <c r="Z58" s="202">
        <v>38.700000000000003</v>
      </c>
      <c r="AA58" s="202">
        <v>0</v>
      </c>
      <c r="AB58" s="202">
        <v>0</v>
      </c>
      <c r="AC58" s="202">
        <v>12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27.96</v>
      </c>
      <c r="AJ58" s="202">
        <v>0</v>
      </c>
      <c r="AK58" s="202">
        <v>52.99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20.7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3.9</v>
      </c>
      <c r="K59" s="202">
        <v>1.57</v>
      </c>
      <c r="L59" s="202">
        <v>170</v>
      </c>
      <c r="M59" s="202">
        <v>25.23</v>
      </c>
      <c r="N59" s="202">
        <v>35.06</v>
      </c>
      <c r="O59" s="202">
        <v>0</v>
      </c>
      <c r="P59" s="202">
        <v>40.74</v>
      </c>
      <c r="Q59" s="202">
        <v>3.51</v>
      </c>
      <c r="R59" s="202">
        <v>6.88</v>
      </c>
      <c r="S59" s="202">
        <v>4.16</v>
      </c>
      <c r="T59" s="202">
        <v>0</v>
      </c>
      <c r="U59" s="202">
        <v>61.52</v>
      </c>
      <c r="V59" s="202">
        <v>1.93</v>
      </c>
      <c r="W59" s="202">
        <v>4.84</v>
      </c>
      <c r="X59" s="202">
        <v>14.51</v>
      </c>
      <c r="Y59" s="202">
        <v>0</v>
      </c>
      <c r="Z59" s="202">
        <v>38.700000000000003</v>
      </c>
      <c r="AA59" s="202">
        <v>0</v>
      </c>
      <c r="AB59" s="202">
        <v>0</v>
      </c>
      <c r="AC59" s="202">
        <v>12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27.96</v>
      </c>
      <c r="AJ59" s="202">
        <v>0</v>
      </c>
      <c r="AK59" s="202">
        <v>52.99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20.7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3.9</v>
      </c>
      <c r="K60" s="202">
        <v>1.57</v>
      </c>
      <c r="L60" s="202">
        <v>170</v>
      </c>
      <c r="M60" s="202">
        <v>25.23</v>
      </c>
      <c r="N60" s="202">
        <v>35.06</v>
      </c>
      <c r="O60" s="202">
        <v>0</v>
      </c>
      <c r="P60" s="202">
        <v>40.74</v>
      </c>
      <c r="Q60" s="202">
        <v>3.51</v>
      </c>
      <c r="R60" s="202">
        <v>6.89</v>
      </c>
      <c r="S60" s="202">
        <v>4.16</v>
      </c>
      <c r="T60" s="202">
        <v>0</v>
      </c>
      <c r="U60" s="202">
        <v>61.52</v>
      </c>
      <c r="V60" s="202">
        <v>5.8</v>
      </c>
      <c r="W60" s="202">
        <v>13.24</v>
      </c>
      <c r="X60" s="202">
        <v>42.56</v>
      </c>
      <c r="Y60" s="202">
        <v>0</v>
      </c>
      <c r="Z60" s="202">
        <v>38.700000000000003</v>
      </c>
      <c r="AA60" s="202">
        <v>0</v>
      </c>
      <c r="AB60" s="202">
        <v>0</v>
      </c>
      <c r="AC60" s="202">
        <v>12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27.96</v>
      </c>
      <c r="AJ60" s="202">
        <v>0</v>
      </c>
      <c r="AK60" s="202">
        <v>52.99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20.7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3.9</v>
      </c>
      <c r="K61" s="202">
        <v>1.57</v>
      </c>
      <c r="L61" s="202">
        <v>170</v>
      </c>
      <c r="M61" s="202">
        <v>25.23</v>
      </c>
      <c r="N61" s="202">
        <v>35.06</v>
      </c>
      <c r="O61" s="202">
        <v>0</v>
      </c>
      <c r="P61" s="202">
        <v>40.74</v>
      </c>
      <c r="Q61" s="202">
        <v>3.51</v>
      </c>
      <c r="R61" s="202">
        <v>6.89</v>
      </c>
      <c r="S61" s="202">
        <v>4.17</v>
      </c>
      <c r="T61" s="202">
        <v>0</v>
      </c>
      <c r="U61" s="202">
        <v>61.52</v>
      </c>
      <c r="V61" s="202">
        <v>1.93</v>
      </c>
      <c r="W61" s="202">
        <v>4.84</v>
      </c>
      <c r="X61" s="202">
        <v>14.51</v>
      </c>
      <c r="Y61" s="202">
        <v>0</v>
      </c>
      <c r="Z61" s="202">
        <v>38.700000000000003</v>
      </c>
      <c r="AA61" s="202">
        <v>0</v>
      </c>
      <c r="AB61" s="202">
        <v>0</v>
      </c>
      <c r="AC61" s="202">
        <v>12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27.96</v>
      </c>
      <c r="AJ61" s="202">
        <v>0</v>
      </c>
      <c r="AK61" s="202">
        <v>52.99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20.7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3.9</v>
      </c>
      <c r="K62" s="202">
        <v>1.57</v>
      </c>
      <c r="L62" s="202">
        <v>170</v>
      </c>
      <c r="M62" s="202">
        <v>25.23</v>
      </c>
      <c r="N62" s="202">
        <v>35.06</v>
      </c>
      <c r="O62" s="202">
        <v>0</v>
      </c>
      <c r="P62" s="202">
        <v>40.74</v>
      </c>
      <c r="Q62" s="202">
        <v>3.51</v>
      </c>
      <c r="R62" s="202">
        <v>6.89</v>
      </c>
      <c r="S62" s="202">
        <v>4.17</v>
      </c>
      <c r="T62" s="202">
        <v>0</v>
      </c>
      <c r="U62" s="202">
        <v>61.52</v>
      </c>
      <c r="V62" s="202">
        <v>1.93</v>
      </c>
      <c r="W62" s="202">
        <v>4.84</v>
      </c>
      <c r="X62" s="202">
        <v>14.51</v>
      </c>
      <c r="Y62" s="202">
        <v>0</v>
      </c>
      <c r="Z62" s="202">
        <v>38.700000000000003</v>
      </c>
      <c r="AA62" s="202">
        <v>0</v>
      </c>
      <c r="AB62" s="202">
        <v>0</v>
      </c>
      <c r="AC62" s="202">
        <v>12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27.96</v>
      </c>
      <c r="AJ62" s="202">
        <v>0</v>
      </c>
      <c r="AK62" s="202">
        <v>52.99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20.7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3.9</v>
      </c>
      <c r="K63" s="202">
        <v>1.57</v>
      </c>
      <c r="L63" s="202">
        <v>170</v>
      </c>
      <c r="M63" s="202">
        <v>25.23</v>
      </c>
      <c r="N63" s="202">
        <v>35.06</v>
      </c>
      <c r="O63" s="202">
        <v>0</v>
      </c>
      <c r="P63" s="202">
        <v>40.74</v>
      </c>
      <c r="Q63" s="202">
        <v>3.51</v>
      </c>
      <c r="R63" s="202">
        <v>6.89</v>
      </c>
      <c r="S63" s="202">
        <v>4.17</v>
      </c>
      <c r="T63" s="202">
        <v>0</v>
      </c>
      <c r="U63" s="202">
        <v>61.52</v>
      </c>
      <c r="V63" s="202">
        <v>1.93</v>
      </c>
      <c r="W63" s="202">
        <v>4.84</v>
      </c>
      <c r="X63" s="202">
        <v>14.51</v>
      </c>
      <c r="Y63" s="202">
        <v>0</v>
      </c>
      <c r="Z63" s="202">
        <v>38.700000000000003</v>
      </c>
      <c r="AA63" s="202">
        <v>0</v>
      </c>
      <c r="AB63" s="202">
        <v>0</v>
      </c>
      <c r="AC63" s="202">
        <v>9.7899999999999991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25</v>
      </c>
      <c r="AJ63" s="202">
        <v>0</v>
      </c>
      <c r="AK63" s="202">
        <v>52.99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20.7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3.9</v>
      </c>
      <c r="K64" s="202">
        <v>1.57</v>
      </c>
      <c r="L64" s="202">
        <v>170</v>
      </c>
      <c r="M64" s="202">
        <v>25.23</v>
      </c>
      <c r="N64" s="202">
        <v>35.06</v>
      </c>
      <c r="O64" s="202">
        <v>0</v>
      </c>
      <c r="P64" s="202">
        <v>40.74</v>
      </c>
      <c r="Q64" s="202">
        <v>1.93</v>
      </c>
      <c r="R64" s="202">
        <v>6.89</v>
      </c>
      <c r="S64" s="202">
        <v>4.17</v>
      </c>
      <c r="T64" s="202">
        <v>0</v>
      </c>
      <c r="U64" s="202">
        <v>61.52</v>
      </c>
      <c r="V64" s="202">
        <v>1.93</v>
      </c>
      <c r="W64" s="202">
        <v>4.84</v>
      </c>
      <c r="X64" s="202">
        <v>14.51</v>
      </c>
      <c r="Y64" s="202">
        <v>0</v>
      </c>
      <c r="Z64" s="202">
        <v>38.700000000000003</v>
      </c>
      <c r="AA64" s="202">
        <v>0</v>
      </c>
      <c r="AB64" s="202">
        <v>0</v>
      </c>
      <c r="AC64" s="202">
        <v>9.7899999999999991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25</v>
      </c>
      <c r="AJ64" s="202">
        <v>0</v>
      </c>
      <c r="AK64" s="202">
        <v>52.99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20.7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3.9</v>
      </c>
      <c r="K65" s="202">
        <v>1.57</v>
      </c>
      <c r="L65" s="202">
        <v>170</v>
      </c>
      <c r="M65" s="202">
        <v>25.23</v>
      </c>
      <c r="N65" s="202">
        <v>35.06</v>
      </c>
      <c r="O65" s="202">
        <v>0</v>
      </c>
      <c r="P65" s="202">
        <v>40.74</v>
      </c>
      <c r="Q65" s="202">
        <v>1.93</v>
      </c>
      <c r="R65" s="202">
        <v>6.89</v>
      </c>
      <c r="S65" s="202">
        <v>4.17</v>
      </c>
      <c r="T65" s="202">
        <v>0</v>
      </c>
      <c r="U65" s="202">
        <v>62.15</v>
      </c>
      <c r="V65" s="202">
        <v>1.93</v>
      </c>
      <c r="W65" s="202">
        <v>4.84</v>
      </c>
      <c r="X65" s="202">
        <v>14.51</v>
      </c>
      <c r="Y65" s="202">
        <v>0</v>
      </c>
      <c r="Z65" s="202">
        <v>38.700000000000003</v>
      </c>
      <c r="AA65" s="202">
        <v>0</v>
      </c>
      <c r="AB65" s="202">
        <v>0</v>
      </c>
      <c r="AC65" s="202">
        <v>12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26.58</v>
      </c>
      <c r="AJ65" s="202">
        <v>0</v>
      </c>
      <c r="AK65" s="202">
        <v>52.99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20.7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3.9</v>
      </c>
      <c r="K66" s="202">
        <v>1.57</v>
      </c>
      <c r="L66" s="202">
        <v>170</v>
      </c>
      <c r="M66" s="202">
        <v>25.23</v>
      </c>
      <c r="N66" s="202">
        <v>35.06</v>
      </c>
      <c r="O66" s="202">
        <v>0</v>
      </c>
      <c r="P66" s="202">
        <v>40.74</v>
      </c>
      <c r="Q66" s="202">
        <v>1.93</v>
      </c>
      <c r="R66" s="202">
        <v>6.89</v>
      </c>
      <c r="S66" s="202">
        <v>4.17</v>
      </c>
      <c r="T66" s="202">
        <v>0</v>
      </c>
      <c r="U66" s="202">
        <v>62.15</v>
      </c>
      <c r="V66" s="202">
        <v>1.93</v>
      </c>
      <c r="W66" s="202">
        <v>4.84</v>
      </c>
      <c r="X66" s="202">
        <v>14.51</v>
      </c>
      <c r="Y66" s="202">
        <v>0</v>
      </c>
      <c r="Z66" s="202">
        <v>38.700000000000003</v>
      </c>
      <c r="AA66" s="202">
        <v>0</v>
      </c>
      <c r="AB66" s="202">
        <v>0</v>
      </c>
      <c r="AC66" s="202">
        <v>12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26.58</v>
      </c>
      <c r="AJ66" s="202">
        <v>0</v>
      </c>
      <c r="AK66" s="202">
        <v>52.99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20.7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3.9</v>
      </c>
      <c r="K67" s="202">
        <v>1.57</v>
      </c>
      <c r="L67" s="202">
        <v>170</v>
      </c>
      <c r="M67" s="202">
        <v>25.23</v>
      </c>
      <c r="N67" s="202">
        <v>35.06</v>
      </c>
      <c r="O67" s="202">
        <v>0</v>
      </c>
      <c r="P67" s="202">
        <v>40.74</v>
      </c>
      <c r="Q67" s="202">
        <v>3.51</v>
      </c>
      <c r="R67" s="202">
        <v>6.79</v>
      </c>
      <c r="S67" s="202">
        <v>4.08</v>
      </c>
      <c r="T67" s="202">
        <v>0</v>
      </c>
      <c r="U67" s="202">
        <v>62.15</v>
      </c>
      <c r="V67" s="202">
        <v>1.93</v>
      </c>
      <c r="W67" s="202">
        <v>4.84</v>
      </c>
      <c r="X67" s="202">
        <v>14.51</v>
      </c>
      <c r="Y67" s="202">
        <v>0</v>
      </c>
      <c r="Z67" s="202">
        <v>38.700000000000003</v>
      </c>
      <c r="AA67" s="202">
        <v>0</v>
      </c>
      <c r="AB67" s="202">
        <v>0</v>
      </c>
      <c r="AC67" s="202">
        <v>12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26.58</v>
      </c>
      <c r="AJ67" s="202">
        <v>0</v>
      </c>
      <c r="AK67" s="202">
        <v>52.99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20.7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3.9</v>
      </c>
      <c r="K68" s="202">
        <v>1.57</v>
      </c>
      <c r="L68" s="202">
        <v>170</v>
      </c>
      <c r="M68" s="202">
        <v>25.23</v>
      </c>
      <c r="N68" s="202">
        <v>35.06</v>
      </c>
      <c r="O68" s="202">
        <v>0</v>
      </c>
      <c r="P68" s="202">
        <v>40.74</v>
      </c>
      <c r="Q68" s="202">
        <v>3.51</v>
      </c>
      <c r="R68" s="202">
        <v>6.79</v>
      </c>
      <c r="S68" s="202">
        <v>4.08</v>
      </c>
      <c r="T68" s="202">
        <v>0</v>
      </c>
      <c r="U68" s="202">
        <v>62.15</v>
      </c>
      <c r="V68" s="202">
        <v>1.93</v>
      </c>
      <c r="W68" s="202">
        <v>4.84</v>
      </c>
      <c r="X68" s="202">
        <v>14.51</v>
      </c>
      <c r="Y68" s="202">
        <v>0</v>
      </c>
      <c r="Z68" s="202">
        <v>38.700000000000003</v>
      </c>
      <c r="AA68" s="202">
        <v>0</v>
      </c>
      <c r="AB68" s="202">
        <v>0</v>
      </c>
      <c r="AC68" s="202">
        <v>12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26.58</v>
      </c>
      <c r="AJ68" s="202">
        <v>0</v>
      </c>
      <c r="AK68" s="202">
        <v>52.99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20.7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3.9</v>
      </c>
      <c r="K69" s="202">
        <v>1.57</v>
      </c>
      <c r="L69" s="202">
        <v>170</v>
      </c>
      <c r="M69" s="202">
        <v>25.23</v>
      </c>
      <c r="N69" s="202">
        <v>35.06</v>
      </c>
      <c r="O69" s="202">
        <v>0</v>
      </c>
      <c r="P69" s="202">
        <v>40.74</v>
      </c>
      <c r="Q69" s="202">
        <v>1.93</v>
      </c>
      <c r="R69" s="202">
        <v>2.9</v>
      </c>
      <c r="S69" s="202">
        <v>1.93</v>
      </c>
      <c r="T69" s="202">
        <v>0</v>
      </c>
      <c r="U69" s="202">
        <v>62.15</v>
      </c>
      <c r="V69" s="202">
        <v>1.93</v>
      </c>
      <c r="W69" s="202">
        <v>4.84</v>
      </c>
      <c r="X69" s="202">
        <v>14.51</v>
      </c>
      <c r="Y69" s="202">
        <v>0</v>
      </c>
      <c r="Z69" s="202">
        <v>38.700000000000003</v>
      </c>
      <c r="AA69" s="202">
        <v>0</v>
      </c>
      <c r="AB69" s="202">
        <v>0</v>
      </c>
      <c r="AC69" s="202">
        <v>12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26.58</v>
      </c>
      <c r="AJ69" s="202">
        <v>0</v>
      </c>
      <c r="AK69" s="202">
        <v>52.99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17.670000000000002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3.9</v>
      </c>
      <c r="K70" s="202">
        <v>1.57</v>
      </c>
      <c r="L70" s="202">
        <v>170</v>
      </c>
      <c r="M70" s="202">
        <v>25.23</v>
      </c>
      <c r="N70" s="202">
        <v>35.06</v>
      </c>
      <c r="O70" s="202">
        <v>0</v>
      </c>
      <c r="P70" s="202">
        <v>40.74</v>
      </c>
      <c r="Q70" s="202">
        <v>1.93</v>
      </c>
      <c r="R70" s="202">
        <v>2.9</v>
      </c>
      <c r="S70" s="202">
        <v>1.93</v>
      </c>
      <c r="T70" s="202">
        <v>0</v>
      </c>
      <c r="U70" s="202">
        <v>62.15</v>
      </c>
      <c r="V70" s="202">
        <v>1.93</v>
      </c>
      <c r="W70" s="202">
        <v>4.84</v>
      </c>
      <c r="X70" s="202">
        <v>14.51</v>
      </c>
      <c r="Y70" s="202">
        <v>0</v>
      </c>
      <c r="Z70" s="202">
        <v>38.700000000000003</v>
      </c>
      <c r="AA70" s="202">
        <v>0</v>
      </c>
      <c r="AB70" s="202">
        <v>0</v>
      </c>
      <c r="AC70" s="202">
        <v>12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26.58</v>
      </c>
      <c r="AJ70" s="202">
        <v>0</v>
      </c>
      <c r="AK70" s="202">
        <v>52.99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15.37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5.21</v>
      </c>
      <c r="K71" s="202">
        <v>2.95</v>
      </c>
      <c r="L71" s="202">
        <v>170</v>
      </c>
      <c r="M71" s="202">
        <v>24.34</v>
      </c>
      <c r="N71" s="202">
        <v>35.06</v>
      </c>
      <c r="O71" s="202">
        <v>0</v>
      </c>
      <c r="P71" s="202">
        <v>40.74</v>
      </c>
      <c r="Q71" s="202">
        <v>6.47</v>
      </c>
      <c r="R71" s="202">
        <v>12.59</v>
      </c>
      <c r="S71" s="202">
        <v>7.83</v>
      </c>
      <c r="T71" s="202">
        <v>0</v>
      </c>
      <c r="U71" s="202">
        <v>62.15</v>
      </c>
      <c r="V71" s="202">
        <v>5.8</v>
      </c>
      <c r="W71" s="202">
        <v>13.24</v>
      </c>
      <c r="X71" s="202">
        <v>42.57</v>
      </c>
      <c r="Y71" s="202">
        <v>0</v>
      </c>
      <c r="Z71" s="202">
        <v>75.16</v>
      </c>
      <c r="AA71" s="202">
        <v>0</v>
      </c>
      <c r="AB71" s="202">
        <v>0</v>
      </c>
      <c r="AC71" s="202">
        <v>12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8.9</v>
      </c>
      <c r="AJ71" s="202">
        <v>0</v>
      </c>
      <c r="AK71" s="202">
        <v>52.88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13.54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5.21</v>
      </c>
      <c r="K72" s="202">
        <v>2.95</v>
      </c>
      <c r="L72" s="202">
        <v>170</v>
      </c>
      <c r="M72" s="202">
        <v>24.34</v>
      </c>
      <c r="N72" s="202">
        <v>35.06</v>
      </c>
      <c r="O72" s="202">
        <v>0</v>
      </c>
      <c r="P72" s="202">
        <v>40.74</v>
      </c>
      <c r="Q72" s="202">
        <v>6.47</v>
      </c>
      <c r="R72" s="202">
        <v>12.59</v>
      </c>
      <c r="S72" s="202">
        <v>7.83</v>
      </c>
      <c r="T72" s="202">
        <v>0</v>
      </c>
      <c r="U72" s="202">
        <v>62.15</v>
      </c>
      <c r="V72" s="202">
        <v>5.8</v>
      </c>
      <c r="W72" s="202">
        <v>13.24</v>
      </c>
      <c r="X72" s="202">
        <v>42.57</v>
      </c>
      <c r="Y72" s="202">
        <v>0</v>
      </c>
      <c r="Z72" s="202">
        <v>38.700000000000003</v>
      </c>
      <c r="AA72" s="202">
        <v>0</v>
      </c>
      <c r="AB72" s="202">
        <v>0</v>
      </c>
      <c r="AC72" s="202">
        <v>12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12.81</v>
      </c>
      <c r="AJ72" s="202">
        <v>0</v>
      </c>
      <c r="AK72" s="202">
        <v>52.88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12.54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5.21</v>
      </c>
      <c r="K73" s="202">
        <v>0</v>
      </c>
      <c r="L73" s="202">
        <v>164.46</v>
      </c>
      <c r="M73" s="202">
        <v>24.34</v>
      </c>
      <c r="N73" s="202">
        <v>35.06</v>
      </c>
      <c r="O73" s="202">
        <v>0</v>
      </c>
      <c r="P73" s="202">
        <v>40.74</v>
      </c>
      <c r="Q73" s="202">
        <v>1.93</v>
      </c>
      <c r="R73" s="202">
        <v>2.9</v>
      </c>
      <c r="S73" s="202">
        <v>1.93</v>
      </c>
      <c r="T73" s="202">
        <v>0</v>
      </c>
      <c r="U73" s="202">
        <v>62.15</v>
      </c>
      <c r="V73" s="202">
        <v>5.81</v>
      </c>
      <c r="W73" s="202">
        <v>13.25</v>
      </c>
      <c r="X73" s="202">
        <v>42.57</v>
      </c>
      <c r="Y73" s="202">
        <v>0</v>
      </c>
      <c r="Z73" s="202">
        <v>38.700000000000003</v>
      </c>
      <c r="AA73" s="202">
        <v>0</v>
      </c>
      <c r="AB73" s="202">
        <v>0</v>
      </c>
      <c r="AC73" s="202">
        <v>12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11.47</v>
      </c>
      <c r="AJ73" s="202">
        <v>0</v>
      </c>
      <c r="AK73" s="202">
        <v>52.88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8.33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5.21</v>
      </c>
      <c r="K74" s="202">
        <v>0</v>
      </c>
      <c r="L74" s="202">
        <v>164.46</v>
      </c>
      <c r="M74" s="202">
        <v>24.34</v>
      </c>
      <c r="N74" s="202">
        <v>35.06</v>
      </c>
      <c r="O74" s="202">
        <v>0</v>
      </c>
      <c r="P74" s="202">
        <v>40.74</v>
      </c>
      <c r="Q74" s="202">
        <v>1.93</v>
      </c>
      <c r="R74" s="202">
        <v>2.9</v>
      </c>
      <c r="S74" s="202">
        <v>1.93</v>
      </c>
      <c r="T74" s="202">
        <v>0</v>
      </c>
      <c r="U74" s="202">
        <v>62.15</v>
      </c>
      <c r="V74" s="202">
        <v>5.81</v>
      </c>
      <c r="W74" s="202">
        <v>13.25</v>
      </c>
      <c r="X74" s="202">
        <v>42.57</v>
      </c>
      <c r="Y74" s="202">
        <v>0</v>
      </c>
      <c r="Z74" s="202">
        <v>38.700000000000003</v>
      </c>
      <c r="AA74" s="202">
        <v>0</v>
      </c>
      <c r="AB74" s="202">
        <v>0</v>
      </c>
      <c r="AC74" s="202">
        <v>12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12.81</v>
      </c>
      <c r="AJ74" s="202">
        <v>0</v>
      </c>
      <c r="AK74" s="202">
        <v>52.88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5.46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3.9</v>
      </c>
      <c r="K75" s="202">
        <v>0</v>
      </c>
      <c r="L75" s="202">
        <v>164.46</v>
      </c>
      <c r="M75" s="202">
        <v>24.34</v>
      </c>
      <c r="N75" s="202">
        <v>35.06</v>
      </c>
      <c r="O75" s="202">
        <v>0</v>
      </c>
      <c r="P75" s="202">
        <v>40.74</v>
      </c>
      <c r="Q75" s="202">
        <v>1.93</v>
      </c>
      <c r="R75" s="202">
        <v>2.9</v>
      </c>
      <c r="S75" s="202">
        <v>1.93</v>
      </c>
      <c r="T75" s="202">
        <v>0</v>
      </c>
      <c r="U75" s="202">
        <v>62.15</v>
      </c>
      <c r="V75" s="202">
        <v>5.81</v>
      </c>
      <c r="W75" s="202">
        <v>13.24</v>
      </c>
      <c r="X75" s="202">
        <v>42.57</v>
      </c>
      <c r="Y75" s="202">
        <v>0</v>
      </c>
      <c r="Z75" s="202">
        <v>38.700000000000003</v>
      </c>
      <c r="AA75" s="202">
        <v>0</v>
      </c>
      <c r="AB75" s="202">
        <v>0</v>
      </c>
      <c r="AC75" s="202">
        <v>12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12.81</v>
      </c>
      <c r="AJ75" s="202">
        <v>0</v>
      </c>
      <c r="AK75" s="202">
        <v>52.88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3.9</v>
      </c>
      <c r="K76" s="202">
        <v>0</v>
      </c>
      <c r="L76" s="202">
        <v>193.48</v>
      </c>
      <c r="M76" s="202">
        <v>24.34</v>
      </c>
      <c r="N76" s="202">
        <v>35.06</v>
      </c>
      <c r="O76" s="202">
        <v>0</v>
      </c>
      <c r="P76" s="202">
        <v>40.74</v>
      </c>
      <c r="Q76" s="202">
        <v>1.93</v>
      </c>
      <c r="R76" s="202">
        <v>2.9</v>
      </c>
      <c r="S76" s="202">
        <v>1.93</v>
      </c>
      <c r="T76" s="202">
        <v>0</v>
      </c>
      <c r="U76" s="202">
        <v>62.15</v>
      </c>
      <c r="V76" s="202">
        <v>5.81</v>
      </c>
      <c r="W76" s="202">
        <v>13.24</v>
      </c>
      <c r="X76" s="202">
        <v>42.57</v>
      </c>
      <c r="Y76" s="202">
        <v>0</v>
      </c>
      <c r="Z76" s="202">
        <v>38.700000000000003</v>
      </c>
      <c r="AA76" s="202">
        <v>0</v>
      </c>
      <c r="AB76" s="202">
        <v>0</v>
      </c>
      <c r="AC76" s="202">
        <v>12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10.25</v>
      </c>
      <c r="AJ76" s="202">
        <v>0</v>
      </c>
      <c r="AK76" s="202">
        <v>50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3.9</v>
      </c>
      <c r="K77" s="202">
        <v>2.85</v>
      </c>
      <c r="L77" s="202">
        <v>290.22000000000003</v>
      </c>
      <c r="M77" s="202">
        <v>24.34</v>
      </c>
      <c r="N77" s="202">
        <v>35.06</v>
      </c>
      <c r="O77" s="202">
        <v>0</v>
      </c>
      <c r="P77" s="202">
        <v>40.74</v>
      </c>
      <c r="Q77" s="202">
        <v>6.18</v>
      </c>
      <c r="R77" s="202">
        <v>12.59</v>
      </c>
      <c r="S77" s="202">
        <v>7.83</v>
      </c>
      <c r="T77" s="202">
        <v>0</v>
      </c>
      <c r="U77" s="202">
        <v>62.15</v>
      </c>
      <c r="V77" s="202">
        <v>5.81</v>
      </c>
      <c r="W77" s="202">
        <v>13.24</v>
      </c>
      <c r="X77" s="202">
        <v>42.57</v>
      </c>
      <c r="Y77" s="202">
        <v>0</v>
      </c>
      <c r="Z77" s="202">
        <v>75.16</v>
      </c>
      <c r="AA77" s="202">
        <v>0</v>
      </c>
      <c r="AB77" s="202">
        <v>0</v>
      </c>
      <c r="AC77" s="202">
        <v>12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12.29</v>
      </c>
      <c r="AJ77" s="202">
        <v>0</v>
      </c>
      <c r="AK77" s="202">
        <v>50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3.9</v>
      </c>
      <c r="K78" s="202">
        <v>2.85</v>
      </c>
      <c r="L78" s="202">
        <v>290.22000000000003</v>
      </c>
      <c r="M78" s="202">
        <v>24.34</v>
      </c>
      <c r="N78" s="202">
        <v>35.06</v>
      </c>
      <c r="O78" s="202">
        <v>0</v>
      </c>
      <c r="P78" s="202">
        <v>40.74</v>
      </c>
      <c r="Q78" s="202">
        <v>6.47</v>
      </c>
      <c r="R78" s="202">
        <v>12.59</v>
      </c>
      <c r="S78" s="202">
        <v>7.83</v>
      </c>
      <c r="T78" s="202">
        <v>0</v>
      </c>
      <c r="U78" s="202">
        <v>62.15</v>
      </c>
      <c r="V78" s="202">
        <v>5.81</v>
      </c>
      <c r="W78" s="202">
        <v>13.24</v>
      </c>
      <c r="X78" s="202">
        <v>42.57</v>
      </c>
      <c r="Y78" s="202">
        <v>0</v>
      </c>
      <c r="Z78" s="202">
        <v>75.16</v>
      </c>
      <c r="AA78" s="202">
        <v>0</v>
      </c>
      <c r="AB78" s="202">
        <v>0</v>
      </c>
      <c r="AC78" s="202">
        <v>12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12.29</v>
      </c>
      <c r="AJ78" s="202">
        <v>0</v>
      </c>
      <c r="AK78" s="202">
        <v>50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3.9</v>
      </c>
      <c r="K79" s="202">
        <v>2.85</v>
      </c>
      <c r="L79" s="202">
        <v>290.22000000000003</v>
      </c>
      <c r="M79" s="202">
        <v>24.34</v>
      </c>
      <c r="N79" s="202">
        <v>35.06</v>
      </c>
      <c r="O79" s="202">
        <v>0</v>
      </c>
      <c r="P79" s="202">
        <v>40.74</v>
      </c>
      <c r="Q79" s="202">
        <v>6.47</v>
      </c>
      <c r="R79" s="202">
        <v>12.59</v>
      </c>
      <c r="S79" s="202">
        <v>7.83</v>
      </c>
      <c r="T79" s="202">
        <v>0</v>
      </c>
      <c r="U79" s="202">
        <v>62.15</v>
      </c>
      <c r="V79" s="202">
        <v>5.81</v>
      </c>
      <c r="W79" s="202">
        <v>13.24</v>
      </c>
      <c r="X79" s="202">
        <v>42.57</v>
      </c>
      <c r="Y79" s="202">
        <v>0</v>
      </c>
      <c r="Z79" s="202">
        <v>75.16</v>
      </c>
      <c r="AA79" s="202">
        <v>0</v>
      </c>
      <c r="AB79" s="202">
        <v>0</v>
      </c>
      <c r="AC79" s="202">
        <v>12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12.07</v>
      </c>
      <c r="AJ79" s="202">
        <v>0</v>
      </c>
      <c r="AK79" s="202">
        <v>50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3.9</v>
      </c>
      <c r="K80" s="202">
        <v>2.85</v>
      </c>
      <c r="L80" s="202">
        <v>290.22000000000003</v>
      </c>
      <c r="M80" s="202">
        <v>24.34</v>
      </c>
      <c r="N80" s="202">
        <v>35.06</v>
      </c>
      <c r="O80" s="202">
        <v>0</v>
      </c>
      <c r="P80" s="202">
        <v>40.74</v>
      </c>
      <c r="Q80" s="202">
        <v>6.47</v>
      </c>
      <c r="R80" s="202">
        <v>12.59</v>
      </c>
      <c r="S80" s="202">
        <v>7.83</v>
      </c>
      <c r="T80" s="202">
        <v>0</v>
      </c>
      <c r="U80" s="202">
        <v>62.15</v>
      </c>
      <c r="V80" s="202">
        <v>5.81</v>
      </c>
      <c r="W80" s="202">
        <v>13.24</v>
      </c>
      <c r="X80" s="202">
        <v>42.57</v>
      </c>
      <c r="Y80" s="202">
        <v>0</v>
      </c>
      <c r="Z80" s="202">
        <v>75.16</v>
      </c>
      <c r="AA80" s="202">
        <v>0</v>
      </c>
      <c r="AB80" s="202">
        <v>0</v>
      </c>
      <c r="AC80" s="202">
        <v>12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14</v>
      </c>
      <c r="AJ80" s="202">
        <v>0</v>
      </c>
      <c r="AK80" s="202">
        <v>50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3.9</v>
      </c>
      <c r="K81" s="202">
        <v>2.85</v>
      </c>
      <c r="L81" s="202">
        <v>290.22000000000003</v>
      </c>
      <c r="M81" s="202">
        <v>24.34</v>
      </c>
      <c r="N81" s="202">
        <v>35.06</v>
      </c>
      <c r="O81" s="202">
        <v>0</v>
      </c>
      <c r="P81" s="202">
        <v>40.74</v>
      </c>
      <c r="Q81" s="202">
        <v>6.47</v>
      </c>
      <c r="R81" s="202">
        <v>12.59</v>
      </c>
      <c r="S81" s="202">
        <v>7.83</v>
      </c>
      <c r="T81" s="202">
        <v>0</v>
      </c>
      <c r="U81" s="202">
        <v>62.15</v>
      </c>
      <c r="V81" s="202">
        <v>5.81</v>
      </c>
      <c r="W81" s="202">
        <v>13.24</v>
      </c>
      <c r="X81" s="202">
        <v>42.57</v>
      </c>
      <c r="Y81" s="202">
        <v>0</v>
      </c>
      <c r="Z81" s="202">
        <v>75.16</v>
      </c>
      <c r="AA81" s="202">
        <v>0</v>
      </c>
      <c r="AB81" s="202">
        <v>0</v>
      </c>
      <c r="AC81" s="202">
        <v>12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14</v>
      </c>
      <c r="AJ81" s="202">
        <v>0</v>
      </c>
      <c r="AK81" s="202">
        <v>50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3.9</v>
      </c>
      <c r="K82" s="202">
        <v>2.85</v>
      </c>
      <c r="L82" s="202">
        <v>290.22000000000003</v>
      </c>
      <c r="M82" s="202">
        <v>24.34</v>
      </c>
      <c r="N82" s="202">
        <v>35.06</v>
      </c>
      <c r="O82" s="202">
        <v>0</v>
      </c>
      <c r="P82" s="202">
        <v>40.74</v>
      </c>
      <c r="Q82" s="202">
        <v>6.47</v>
      </c>
      <c r="R82" s="202">
        <v>12.59</v>
      </c>
      <c r="S82" s="202">
        <v>7.83</v>
      </c>
      <c r="T82" s="202">
        <v>0</v>
      </c>
      <c r="U82" s="202">
        <v>62.15</v>
      </c>
      <c r="V82" s="202">
        <v>5.81</v>
      </c>
      <c r="W82" s="202">
        <v>13.24</v>
      </c>
      <c r="X82" s="202">
        <v>42.57</v>
      </c>
      <c r="Y82" s="202">
        <v>0</v>
      </c>
      <c r="Z82" s="202">
        <v>75.16</v>
      </c>
      <c r="AA82" s="202">
        <v>0</v>
      </c>
      <c r="AB82" s="202">
        <v>0</v>
      </c>
      <c r="AC82" s="202">
        <v>12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14</v>
      </c>
      <c r="AJ82" s="202">
        <v>0</v>
      </c>
      <c r="AK82" s="202">
        <v>50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3.9</v>
      </c>
      <c r="K83" s="202">
        <v>2.85</v>
      </c>
      <c r="L83" s="202">
        <v>290.22000000000003</v>
      </c>
      <c r="M83" s="202">
        <v>24.34</v>
      </c>
      <c r="N83" s="202">
        <v>35.06</v>
      </c>
      <c r="O83" s="202">
        <v>0</v>
      </c>
      <c r="P83" s="202">
        <v>40.74</v>
      </c>
      <c r="Q83" s="202">
        <v>6.47</v>
      </c>
      <c r="R83" s="202">
        <v>12.59</v>
      </c>
      <c r="S83" s="202">
        <v>7.83</v>
      </c>
      <c r="T83" s="202">
        <v>0</v>
      </c>
      <c r="U83" s="202">
        <v>62.15</v>
      </c>
      <c r="V83" s="202">
        <v>5.81</v>
      </c>
      <c r="W83" s="202">
        <v>13.24</v>
      </c>
      <c r="X83" s="202">
        <v>42.57</v>
      </c>
      <c r="Y83" s="202">
        <v>0</v>
      </c>
      <c r="Z83" s="202">
        <v>75.16</v>
      </c>
      <c r="AA83" s="202">
        <v>0</v>
      </c>
      <c r="AB83" s="202">
        <v>0</v>
      </c>
      <c r="AC83" s="202">
        <v>12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15</v>
      </c>
      <c r="AJ83" s="202">
        <v>0</v>
      </c>
      <c r="AK83" s="202">
        <v>50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3.9</v>
      </c>
      <c r="K84" s="202">
        <v>2.85</v>
      </c>
      <c r="L84" s="202">
        <v>290.22000000000003</v>
      </c>
      <c r="M84" s="202">
        <v>24.34</v>
      </c>
      <c r="N84" s="202">
        <v>35.06</v>
      </c>
      <c r="O84" s="202">
        <v>0</v>
      </c>
      <c r="P84" s="202">
        <v>40.74</v>
      </c>
      <c r="Q84" s="202">
        <v>6.47</v>
      </c>
      <c r="R84" s="202">
        <v>12.59</v>
      </c>
      <c r="S84" s="202">
        <v>7.83</v>
      </c>
      <c r="T84" s="202">
        <v>0</v>
      </c>
      <c r="U84" s="202">
        <v>62.15</v>
      </c>
      <c r="V84" s="202">
        <v>5.81</v>
      </c>
      <c r="W84" s="202">
        <v>13.24</v>
      </c>
      <c r="X84" s="202">
        <v>42.57</v>
      </c>
      <c r="Y84" s="202">
        <v>0</v>
      </c>
      <c r="Z84" s="202">
        <v>75.16</v>
      </c>
      <c r="AA84" s="202">
        <v>0</v>
      </c>
      <c r="AB84" s="202">
        <v>0</v>
      </c>
      <c r="AC84" s="202">
        <v>12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15</v>
      </c>
      <c r="AJ84" s="202">
        <v>0</v>
      </c>
      <c r="AK84" s="202">
        <v>50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3.9</v>
      </c>
      <c r="K85" s="202">
        <v>2.85</v>
      </c>
      <c r="L85" s="202">
        <v>290.22000000000003</v>
      </c>
      <c r="M85" s="202">
        <v>25.23</v>
      </c>
      <c r="N85" s="202">
        <v>35.06</v>
      </c>
      <c r="O85" s="202">
        <v>0</v>
      </c>
      <c r="P85" s="202">
        <v>40.74</v>
      </c>
      <c r="Q85" s="202">
        <v>6.47</v>
      </c>
      <c r="R85" s="202">
        <v>12.59</v>
      </c>
      <c r="S85" s="202">
        <v>7.83</v>
      </c>
      <c r="T85" s="202">
        <v>0</v>
      </c>
      <c r="U85" s="202">
        <v>62.15</v>
      </c>
      <c r="V85" s="202">
        <v>5.81</v>
      </c>
      <c r="W85" s="202">
        <v>13.24</v>
      </c>
      <c r="X85" s="202">
        <v>42.57</v>
      </c>
      <c r="Y85" s="202">
        <v>0</v>
      </c>
      <c r="Z85" s="202">
        <v>75.16</v>
      </c>
      <c r="AA85" s="202">
        <v>0</v>
      </c>
      <c r="AB85" s="202">
        <v>0</v>
      </c>
      <c r="AC85" s="202">
        <v>12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15</v>
      </c>
      <c r="AJ85" s="202">
        <v>0</v>
      </c>
      <c r="AK85" s="202">
        <v>50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3.9</v>
      </c>
      <c r="K86" s="202">
        <v>2.85</v>
      </c>
      <c r="L86" s="202">
        <v>290.22000000000003</v>
      </c>
      <c r="M86" s="202">
        <v>25.23</v>
      </c>
      <c r="N86" s="202">
        <v>35.06</v>
      </c>
      <c r="O86" s="202">
        <v>0</v>
      </c>
      <c r="P86" s="202">
        <v>40.74</v>
      </c>
      <c r="Q86" s="202">
        <v>6.47</v>
      </c>
      <c r="R86" s="202">
        <v>12.59</v>
      </c>
      <c r="S86" s="202">
        <v>7.83</v>
      </c>
      <c r="T86" s="202">
        <v>0</v>
      </c>
      <c r="U86" s="202">
        <v>62.15</v>
      </c>
      <c r="V86" s="202">
        <v>5.81</v>
      </c>
      <c r="W86" s="202">
        <v>13.24</v>
      </c>
      <c r="X86" s="202">
        <v>42.57</v>
      </c>
      <c r="Y86" s="202">
        <v>0</v>
      </c>
      <c r="Z86" s="202">
        <v>75.16</v>
      </c>
      <c r="AA86" s="202">
        <v>0</v>
      </c>
      <c r="AB86" s="202">
        <v>0</v>
      </c>
      <c r="AC86" s="202">
        <v>12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15</v>
      </c>
      <c r="AJ86" s="202">
        <v>0</v>
      </c>
      <c r="AK86" s="202">
        <v>50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3.9</v>
      </c>
      <c r="K87" s="202">
        <v>2.85</v>
      </c>
      <c r="L87" s="202">
        <v>290.22000000000003</v>
      </c>
      <c r="M87" s="202">
        <v>25.23</v>
      </c>
      <c r="N87" s="202">
        <v>35.06</v>
      </c>
      <c r="O87" s="202">
        <v>0</v>
      </c>
      <c r="P87" s="202">
        <v>40.74</v>
      </c>
      <c r="Q87" s="202">
        <v>6.47</v>
      </c>
      <c r="R87" s="202">
        <v>12.59</v>
      </c>
      <c r="S87" s="202">
        <v>7.84</v>
      </c>
      <c r="T87" s="202">
        <v>0</v>
      </c>
      <c r="U87" s="202">
        <v>62.15</v>
      </c>
      <c r="V87" s="202">
        <v>5.81</v>
      </c>
      <c r="W87" s="202">
        <v>13.25</v>
      </c>
      <c r="X87" s="202">
        <v>42.57</v>
      </c>
      <c r="Y87" s="202">
        <v>0</v>
      </c>
      <c r="Z87" s="202">
        <v>75.16</v>
      </c>
      <c r="AA87" s="202">
        <v>0</v>
      </c>
      <c r="AB87" s="202">
        <v>0</v>
      </c>
      <c r="AC87" s="202">
        <v>12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15</v>
      </c>
      <c r="AJ87" s="202">
        <v>0</v>
      </c>
      <c r="AK87" s="202">
        <v>50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3.9</v>
      </c>
      <c r="K88" s="202">
        <v>2.85</v>
      </c>
      <c r="L88" s="202">
        <v>290.22000000000003</v>
      </c>
      <c r="M88" s="202">
        <v>25.23</v>
      </c>
      <c r="N88" s="202">
        <v>35.06</v>
      </c>
      <c r="O88" s="202">
        <v>0</v>
      </c>
      <c r="P88" s="202">
        <v>40.74</v>
      </c>
      <c r="Q88" s="202">
        <v>6.47</v>
      </c>
      <c r="R88" s="202">
        <v>12.59</v>
      </c>
      <c r="S88" s="202">
        <v>7.84</v>
      </c>
      <c r="T88" s="202">
        <v>0</v>
      </c>
      <c r="U88" s="202">
        <v>62.15</v>
      </c>
      <c r="V88" s="202">
        <v>5.81</v>
      </c>
      <c r="W88" s="202">
        <v>13.25</v>
      </c>
      <c r="X88" s="202">
        <v>42.57</v>
      </c>
      <c r="Y88" s="202">
        <v>0</v>
      </c>
      <c r="Z88" s="202">
        <v>75.16</v>
      </c>
      <c r="AA88" s="202">
        <v>0</v>
      </c>
      <c r="AB88" s="202">
        <v>0</v>
      </c>
      <c r="AC88" s="202">
        <v>12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15</v>
      </c>
      <c r="AJ88" s="202">
        <v>0</v>
      </c>
      <c r="AK88" s="202">
        <v>50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3.9</v>
      </c>
      <c r="K89" s="202">
        <v>2.85</v>
      </c>
      <c r="L89" s="202">
        <v>290.22000000000003</v>
      </c>
      <c r="M89" s="202">
        <v>25.23</v>
      </c>
      <c r="N89" s="202">
        <v>35.06</v>
      </c>
      <c r="O89" s="202">
        <v>0</v>
      </c>
      <c r="P89" s="202">
        <v>40.74</v>
      </c>
      <c r="Q89" s="202">
        <v>6.47</v>
      </c>
      <c r="R89" s="202">
        <v>12.59</v>
      </c>
      <c r="S89" s="202">
        <v>7.84</v>
      </c>
      <c r="T89" s="202">
        <v>0</v>
      </c>
      <c r="U89" s="202">
        <v>62.15</v>
      </c>
      <c r="V89" s="202">
        <v>5.81</v>
      </c>
      <c r="W89" s="202">
        <v>13.25</v>
      </c>
      <c r="X89" s="202">
        <v>42.57</v>
      </c>
      <c r="Y89" s="202">
        <v>0</v>
      </c>
      <c r="Z89" s="202">
        <v>75.16</v>
      </c>
      <c r="AA89" s="202">
        <v>0</v>
      </c>
      <c r="AB89" s="202">
        <v>0</v>
      </c>
      <c r="AC89" s="202">
        <v>12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15</v>
      </c>
      <c r="AJ89" s="202">
        <v>0</v>
      </c>
      <c r="AK89" s="202">
        <v>50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3.9</v>
      </c>
      <c r="K90" s="202">
        <v>2.85</v>
      </c>
      <c r="L90" s="202">
        <v>290.22000000000003</v>
      </c>
      <c r="M90" s="202">
        <v>25.23</v>
      </c>
      <c r="N90" s="202">
        <v>35.06</v>
      </c>
      <c r="O90" s="202">
        <v>0</v>
      </c>
      <c r="P90" s="202">
        <v>40.74</v>
      </c>
      <c r="Q90" s="202">
        <v>6.47</v>
      </c>
      <c r="R90" s="202">
        <v>12.59</v>
      </c>
      <c r="S90" s="202">
        <v>7.84</v>
      </c>
      <c r="T90" s="202">
        <v>0</v>
      </c>
      <c r="U90" s="202">
        <v>62.15</v>
      </c>
      <c r="V90" s="202">
        <v>5.81</v>
      </c>
      <c r="W90" s="202">
        <v>13.25</v>
      </c>
      <c r="X90" s="202">
        <v>42.57</v>
      </c>
      <c r="Y90" s="202">
        <v>0</v>
      </c>
      <c r="Z90" s="202">
        <v>75.16</v>
      </c>
      <c r="AA90" s="202">
        <v>0</v>
      </c>
      <c r="AB90" s="202">
        <v>0</v>
      </c>
      <c r="AC90" s="202">
        <v>12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15</v>
      </c>
      <c r="AJ90" s="202">
        <v>0</v>
      </c>
      <c r="AK90" s="202">
        <v>50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3.9</v>
      </c>
      <c r="K91" s="202">
        <v>2.85</v>
      </c>
      <c r="L91" s="202">
        <v>290.22000000000003</v>
      </c>
      <c r="M91" s="202">
        <v>25.52</v>
      </c>
      <c r="N91" s="202">
        <v>35.06</v>
      </c>
      <c r="O91" s="202">
        <v>0</v>
      </c>
      <c r="P91" s="202">
        <v>40.74</v>
      </c>
      <c r="Q91" s="202">
        <v>6.47</v>
      </c>
      <c r="R91" s="202">
        <v>12.59</v>
      </c>
      <c r="S91" s="202">
        <v>7.84</v>
      </c>
      <c r="T91" s="202">
        <v>0</v>
      </c>
      <c r="U91" s="202">
        <v>62.15</v>
      </c>
      <c r="V91" s="202">
        <v>5.81</v>
      </c>
      <c r="W91" s="202">
        <v>13.25</v>
      </c>
      <c r="X91" s="202">
        <v>42.57</v>
      </c>
      <c r="Y91" s="202">
        <v>0</v>
      </c>
      <c r="Z91" s="202">
        <v>75.16</v>
      </c>
      <c r="AA91" s="202">
        <v>0</v>
      </c>
      <c r="AB91" s="202">
        <v>0</v>
      </c>
      <c r="AC91" s="202">
        <v>12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15</v>
      </c>
      <c r="AJ91" s="202">
        <v>0</v>
      </c>
      <c r="AK91" s="202">
        <v>50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3.9</v>
      </c>
      <c r="K92" s="202">
        <v>2.85</v>
      </c>
      <c r="L92" s="202">
        <v>290.22000000000003</v>
      </c>
      <c r="M92" s="202">
        <v>25.52</v>
      </c>
      <c r="N92" s="202">
        <v>35.06</v>
      </c>
      <c r="O92" s="202">
        <v>0</v>
      </c>
      <c r="P92" s="202">
        <v>40.74</v>
      </c>
      <c r="Q92" s="202">
        <v>6.47</v>
      </c>
      <c r="R92" s="202">
        <v>12.59</v>
      </c>
      <c r="S92" s="202">
        <v>7.84</v>
      </c>
      <c r="T92" s="202">
        <v>0</v>
      </c>
      <c r="U92" s="202">
        <v>62.15</v>
      </c>
      <c r="V92" s="202">
        <v>5.81</v>
      </c>
      <c r="W92" s="202">
        <v>13.25</v>
      </c>
      <c r="X92" s="202">
        <v>42.57</v>
      </c>
      <c r="Y92" s="202">
        <v>0</v>
      </c>
      <c r="Z92" s="202">
        <v>75.16</v>
      </c>
      <c r="AA92" s="202">
        <v>0</v>
      </c>
      <c r="AB92" s="202">
        <v>0</v>
      </c>
      <c r="AC92" s="202">
        <v>12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15</v>
      </c>
      <c r="AJ92" s="202">
        <v>0</v>
      </c>
      <c r="AK92" s="202">
        <v>50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3.9</v>
      </c>
      <c r="K93" s="202">
        <v>2.85</v>
      </c>
      <c r="L93" s="202">
        <v>290.22000000000003</v>
      </c>
      <c r="M93" s="202">
        <v>25.52</v>
      </c>
      <c r="N93" s="202">
        <v>35.06</v>
      </c>
      <c r="O93" s="202">
        <v>0</v>
      </c>
      <c r="P93" s="202">
        <v>40.74</v>
      </c>
      <c r="Q93" s="202">
        <v>6.47</v>
      </c>
      <c r="R93" s="202">
        <v>12.59</v>
      </c>
      <c r="S93" s="202">
        <v>7.84</v>
      </c>
      <c r="T93" s="202">
        <v>0</v>
      </c>
      <c r="U93" s="202">
        <v>62.15</v>
      </c>
      <c r="V93" s="202">
        <v>5.81</v>
      </c>
      <c r="W93" s="202">
        <v>13.25</v>
      </c>
      <c r="X93" s="202">
        <v>42.57</v>
      </c>
      <c r="Y93" s="202">
        <v>0</v>
      </c>
      <c r="Z93" s="202">
        <v>75.16</v>
      </c>
      <c r="AA93" s="202">
        <v>0</v>
      </c>
      <c r="AB93" s="202">
        <v>0</v>
      </c>
      <c r="AC93" s="202">
        <v>12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15</v>
      </c>
      <c r="AJ93" s="202">
        <v>0</v>
      </c>
      <c r="AK93" s="202">
        <v>50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3.9</v>
      </c>
      <c r="K94" s="202">
        <v>2.85</v>
      </c>
      <c r="L94" s="202">
        <v>290.22000000000003</v>
      </c>
      <c r="M94" s="202">
        <v>25.52</v>
      </c>
      <c r="N94" s="202">
        <v>35.06</v>
      </c>
      <c r="O94" s="202">
        <v>0</v>
      </c>
      <c r="P94" s="202">
        <v>40.74</v>
      </c>
      <c r="Q94" s="202">
        <v>6.47</v>
      </c>
      <c r="R94" s="202">
        <v>12.59</v>
      </c>
      <c r="S94" s="202">
        <v>7.84</v>
      </c>
      <c r="T94" s="202">
        <v>0</v>
      </c>
      <c r="U94" s="202">
        <v>62.15</v>
      </c>
      <c r="V94" s="202">
        <v>5.81</v>
      </c>
      <c r="W94" s="202">
        <v>13.25</v>
      </c>
      <c r="X94" s="202">
        <v>42.57</v>
      </c>
      <c r="Y94" s="202">
        <v>0</v>
      </c>
      <c r="Z94" s="202">
        <v>75.16</v>
      </c>
      <c r="AA94" s="202">
        <v>0</v>
      </c>
      <c r="AB94" s="202">
        <v>0</v>
      </c>
      <c r="AC94" s="202">
        <v>12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15</v>
      </c>
      <c r="AJ94" s="202">
        <v>0</v>
      </c>
      <c r="AK94" s="202">
        <v>50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3.9</v>
      </c>
      <c r="K95" s="202">
        <v>2.85</v>
      </c>
      <c r="L95" s="202">
        <v>290.22000000000003</v>
      </c>
      <c r="M95" s="202">
        <v>25.52</v>
      </c>
      <c r="N95" s="202">
        <v>35.06</v>
      </c>
      <c r="O95" s="202">
        <v>0</v>
      </c>
      <c r="P95" s="202">
        <v>40.74</v>
      </c>
      <c r="Q95" s="202">
        <v>6.47</v>
      </c>
      <c r="R95" s="202">
        <v>12.59</v>
      </c>
      <c r="S95" s="202">
        <v>7.84</v>
      </c>
      <c r="T95" s="202">
        <v>0</v>
      </c>
      <c r="U95" s="202">
        <v>62.15</v>
      </c>
      <c r="V95" s="202">
        <v>5.81</v>
      </c>
      <c r="W95" s="202">
        <v>13.25</v>
      </c>
      <c r="X95" s="202">
        <v>42.57</v>
      </c>
      <c r="Y95" s="202">
        <v>0</v>
      </c>
      <c r="Z95" s="202">
        <v>75.16</v>
      </c>
      <c r="AA95" s="202">
        <v>0</v>
      </c>
      <c r="AB95" s="202">
        <v>0</v>
      </c>
      <c r="AC95" s="202">
        <v>12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15</v>
      </c>
      <c r="AJ95" s="202">
        <v>0</v>
      </c>
      <c r="AK95" s="202">
        <v>50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3.9</v>
      </c>
      <c r="K96" s="202">
        <v>2.85</v>
      </c>
      <c r="L96" s="202">
        <v>290.22000000000003</v>
      </c>
      <c r="M96" s="202">
        <v>25.52</v>
      </c>
      <c r="N96" s="202">
        <v>35.06</v>
      </c>
      <c r="O96" s="202">
        <v>0</v>
      </c>
      <c r="P96" s="202">
        <v>40.74</v>
      </c>
      <c r="Q96" s="202">
        <v>6.47</v>
      </c>
      <c r="R96" s="202">
        <v>12.59</v>
      </c>
      <c r="S96" s="202">
        <v>7.84</v>
      </c>
      <c r="T96" s="202">
        <v>0</v>
      </c>
      <c r="U96" s="202">
        <v>62.15</v>
      </c>
      <c r="V96" s="202">
        <v>5.81</v>
      </c>
      <c r="W96" s="202">
        <v>13.25</v>
      </c>
      <c r="X96" s="202">
        <v>42.57</v>
      </c>
      <c r="Y96" s="202">
        <v>0</v>
      </c>
      <c r="Z96" s="202">
        <v>75.16</v>
      </c>
      <c r="AA96" s="202">
        <v>0</v>
      </c>
      <c r="AB96" s="202">
        <v>0</v>
      </c>
      <c r="AC96" s="202">
        <v>12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15</v>
      </c>
      <c r="AJ96" s="202">
        <v>0</v>
      </c>
      <c r="AK96" s="202">
        <v>50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3.9</v>
      </c>
      <c r="K97" s="202">
        <v>2.85</v>
      </c>
      <c r="L97" s="202">
        <v>290.22000000000003</v>
      </c>
      <c r="M97" s="202">
        <v>25.52</v>
      </c>
      <c r="N97" s="202">
        <v>35.06</v>
      </c>
      <c r="O97" s="202">
        <v>0</v>
      </c>
      <c r="P97" s="202">
        <v>40.74</v>
      </c>
      <c r="Q97" s="202">
        <v>6.47</v>
      </c>
      <c r="R97" s="202">
        <v>12.59</v>
      </c>
      <c r="S97" s="202">
        <v>7.84</v>
      </c>
      <c r="T97" s="202">
        <v>0</v>
      </c>
      <c r="U97" s="202">
        <v>62.15</v>
      </c>
      <c r="V97" s="202">
        <v>5.81</v>
      </c>
      <c r="W97" s="202">
        <v>13.25</v>
      </c>
      <c r="X97" s="202">
        <v>42.57</v>
      </c>
      <c r="Y97" s="202">
        <v>0</v>
      </c>
      <c r="Z97" s="202">
        <v>75.16</v>
      </c>
      <c r="AA97" s="202">
        <v>0</v>
      </c>
      <c r="AB97" s="202">
        <v>0</v>
      </c>
      <c r="AC97" s="202">
        <v>12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15</v>
      </c>
      <c r="AJ97" s="202">
        <v>0</v>
      </c>
      <c r="AK97" s="202">
        <v>50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3.9</v>
      </c>
      <c r="K98" s="202">
        <v>2.85</v>
      </c>
      <c r="L98" s="202">
        <v>290.22000000000003</v>
      </c>
      <c r="M98" s="202">
        <v>25.52</v>
      </c>
      <c r="N98" s="202">
        <v>35.06</v>
      </c>
      <c r="O98" s="202">
        <v>0</v>
      </c>
      <c r="P98" s="202">
        <v>40.74</v>
      </c>
      <c r="Q98" s="202">
        <v>6.47</v>
      </c>
      <c r="R98" s="202">
        <v>12.59</v>
      </c>
      <c r="S98" s="202">
        <v>7.84</v>
      </c>
      <c r="T98" s="202">
        <v>0</v>
      </c>
      <c r="U98" s="202">
        <v>62.15</v>
      </c>
      <c r="V98" s="202">
        <v>5.81</v>
      </c>
      <c r="W98" s="202">
        <v>13.25</v>
      </c>
      <c r="X98" s="202">
        <v>42.57</v>
      </c>
      <c r="Y98" s="202">
        <v>0</v>
      </c>
      <c r="Z98" s="202">
        <v>75.16</v>
      </c>
      <c r="AA98" s="202">
        <v>0</v>
      </c>
      <c r="AB98" s="202">
        <v>0</v>
      </c>
      <c r="AC98" s="202">
        <v>12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15</v>
      </c>
      <c r="AJ98" s="202">
        <v>0</v>
      </c>
      <c r="AK98" s="202">
        <v>50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9.3059999999999879E-2</v>
      </c>
      <c r="K99">
        <f t="shared" si="0"/>
        <v>4.0807499999999941E-2</v>
      </c>
      <c r="L99">
        <f t="shared" si="0"/>
        <v>5.6469175000000069</v>
      </c>
      <c r="M99">
        <f t="shared" si="0"/>
        <v>0.60298499999999999</v>
      </c>
      <c r="N99">
        <f t="shared" si="0"/>
        <v>0.84143999999999897</v>
      </c>
      <c r="O99">
        <f t="shared" si="0"/>
        <v>0</v>
      </c>
      <c r="P99">
        <f t="shared" si="0"/>
        <v>0.97775999999999763</v>
      </c>
      <c r="Q99">
        <f t="shared" si="0"/>
        <v>9.9995000000000195E-2</v>
      </c>
      <c r="R99">
        <f t="shared" si="0"/>
        <v>0.1936675000000001</v>
      </c>
      <c r="S99">
        <f t="shared" si="0"/>
        <v>0.12052749999999993</v>
      </c>
      <c r="T99">
        <f t="shared" si="0"/>
        <v>0</v>
      </c>
      <c r="U99">
        <f t="shared" si="0"/>
        <v>1.4139674999999976</v>
      </c>
      <c r="V99">
        <f t="shared" si="0"/>
        <v>9.0967500000000076E-2</v>
      </c>
      <c r="W99">
        <f t="shared" si="0"/>
        <v>0.21516499999999986</v>
      </c>
      <c r="X99">
        <f t="shared" si="0"/>
        <v>0.69204250000000056</v>
      </c>
      <c r="Y99">
        <f t="shared" si="0"/>
        <v>0</v>
      </c>
      <c r="Z99">
        <f t="shared" si="0"/>
        <v>1.2244949999999986</v>
      </c>
      <c r="AA99">
        <f t="shared" si="0"/>
        <v>0</v>
      </c>
      <c r="AB99">
        <f t="shared" si="0"/>
        <v>0</v>
      </c>
      <c r="AC99">
        <f t="shared" si="0"/>
        <v>0.27980499999999997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0.560585</v>
      </c>
      <c r="AJ99">
        <f t="shared" si="0"/>
        <v>0</v>
      </c>
      <c r="AK99">
        <f t="shared" si="0"/>
        <v>1.2420774999999986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0.22461500000000012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44754</v>
      </c>
      <c r="B1" s="105" t="s">
        <v>200</v>
      </c>
      <c r="C1" s="206" t="s">
        <v>307</v>
      </c>
      <c r="D1" s="207"/>
      <c r="E1" s="207"/>
      <c r="F1" s="207"/>
      <c r="G1" s="207"/>
      <c r="H1" s="207"/>
      <c r="I1" s="207"/>
      <c r="J1" s="207"/>
      <c r="K1" s="208"/>
      <c r="L1" s="206" t="s">
        <v>306</v>
      </c>
      <c r="M1" s="209" t="s">
        <v>142</v>
      </c>
      <c r="O1" s="210" t="s">
        <v>308</v>
      </c>
      <c r="P1" s="210"/>
      <c r="Q1" s="210"/>
      <c r="R1" s="210"/>
      <c r="S1" s="210"/>
      <c r="U1" t="s">
        <v>312</v>
      </c>
      <c r="V1" s="211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6"/>
      <c r="M2" s="209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1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1.65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43</v>
      </c>
      <c r="AJ3" s="202">
        <v>0</v>
      </c>
      <c r="AK3" s="202">
        <v>29.06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1.65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43</v>
      </c>
      <c r="AJ4" s="202">
        <v>0</v>
      </c>
      <c r="AK4" s="202">
        <v>29.06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1.65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43</v>
      </c>
      <c r="AJ5" s="202">
        <v>0</v>
      </c>
      <c r="AK5" s="202">
        <v>27.41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1.65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43</v>
      </c>
      <c r="AJ6" s="202">
        <v>0</v>
      </c>
      <c r="AK6" s="202">
        <v>27.41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1.65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43</v>
      </c>
      <c r="AJ7" s="202">
        <v>0</v>
      </c>
      <c r="AK7" s="202">
        <v>29.06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1.65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43</v>
      </c>
      <c r="AJ8" s="202">
        <v>0</v>
      </c>
      <c r="AK8" s="202">
        <v>29.06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43</v>
      </c>
      <c r="AJ9" s="202">
        <v>0</v>
      </c>
      <c r="AK9" s="202">
        <v>29.06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43</v>
      </c>
      <c r="AJ10" s="202">
        <v>0</v>
      </c>
      <c r="AK10" s="202">
        <v>29.06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43.94</v>
      </c>
      <c r="AJ11" s="202">
        <v>0</v>
      </c>
      <c r="AK11" s="202">
        <v>29.06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43.94</v>
      </c>
      <c r="AJ12" s="202">
        <v>0</v>
      </c>
      <c r="AK12" s="202">
        <v>29.06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43.94</v>
      </c>
      <c r="AJ13" s="202">
        <v>0</v>
      </c>
      <c r="AK13" s="202">
        <v>29.06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43.94</v>
      </c>
      <c r="AJ14" s="202">
        <v>0</v>
      </c>
      <c r="AK14" s="202">
        <v>29.06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43.94</v>
      </c>
      <c r="AJ15" s="202">
        <v>0</v>
      </c>
      <c r="AK15" s="202">
        <v>29.06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43.94</v>
      </c>
      <c r="AJ16" s="202">
        <v>0</v>
      </c>
      <c r="AK16" s="202">
        <v>29.06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43.94</v>
      </c>
      <c r="AJ17" s="202">
        <v>0</v>
      </c>
      <c r="AK17" s="202">
        <v>29.06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43.94</v>
      </c>
      <c r="AJ18" s="202">
        <v>0</v>
      </c>
      <c r="AK18" s="202">
        <v>29.06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1.65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43.94</v>
      </c>
      <c r="AJ19" s="202">
        <v>0</v>
      </c>
      <c r="AK19" s="202">
        <v>29.06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43.94</v>
      </c>
      <c r="AJ20" s="202">
        <v>0</v>
      </c>
      <c r="AK20" s="202">
        <v>29.06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43.94</v>
      </c>
      <c r="AJ21" s="202">
        <v>0</v>
      </c>
      <c r="AK21" s="202">
        <v>29.06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43.94</v>
      </c>
      <c r="AJ22" s="202">
        <v>0</v>
      </c>
      <c r="AK22" s="202">
        <v>29.06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43.94</v>
      </c>
      <c r="AJ23" s="202">
        <v>0</v>
      </c>
      <c r="AK23" s="202">
        <v>29.06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43.94</v>
      </c>
      <c r="AJ24" s="202">
        <v>0</v>
      </c>
      <c r="AK24" s="202">
        <v>29.06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43.94</v>
      </c>
      <c r="AJ25" s="202">
        <v>0</v>
      </c>
      <c r="AK25" s="202">
        <v>29.06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43.94</v>
      </c>
      <c r="AJ26" s="202">
        <v>0</v>
      </c>
      <c r="AK26" s="202">
        <v>29.06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43.94</v>
      </c>
      <c r="AJ27" s="202">
        <v>0</v>
      </c>
      <c r="AK27" s="202">
        <v>29.06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1.6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43</v>
      </c>
      <c r="AJ28" s="202">
        <v>0</v>
      </c>
      <c r="AK28" s="202">
        <v>29.06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43.94</v>
      </c>
      <c r="AJ29" s="202">
        <v>0</v>
      </c>
      <c r="AK29" s="202">
        <v>29.06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1.6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43</v>
      </c>
      <c r="AJ30" s="202">
        <v>0</v>
      </c>
      <c r="AK30" s="202">
        <v>29.06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1.6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43</v>
      </c>
      <c r="AJ31" s="202">
        <v>0</v>
      </c>
      <c r="AK31" s="202">
        <v>29.06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1.6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43</v>
      </c>
      <c r="AJ32" s="202">
        <v>0</v>
      </c>
      <c r="AK32" s="202">
        <v>29.06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43.94</v>
      </c>
      <c r="AJ33" s="202">
        <v>0</v>
      </c>
      <c r="AK33" s="202">
        <v>29.06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43.94</v>
      </c>
      <c r="AJ34" s="202">
        <v>0</v>
      </c>
      <c r="AK34" s="202">
        <v>29.06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43.94</v>
      </c>
      <c r="AJ35" s="202">
        <v>0</v>
      </c>
      <c r="AK35" s="202">
        <v>29.06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43.94</v>
      </c>
      <c r="AJ36" s="202">
        <v>0</v>
      </c>
      <c r="AK36" s="202">
        <v>29.06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43.94</v>
      </c>
      <c r="AJ37" s="202">
        <v>0</v>
      </c>
      <c r="AK37" s="202">
        <v>29.06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43.94</v>
      </c>
      <c r="AJ38" s="202">
        <v>0</v>
      </c>
      <c r="AK38" s="202">
        <v>29.06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43.94</v>
      </c>
      <c r="AJ39" s="202">
        <v>0</v>
      </c>
      <c r="AK39" s="202">
        <v>29.06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43.94</v>
      </c>
      <c r="AJ40" s="202">
        <v>0</v>
      </c>
      <c r="AK40" s="202">
        <v>29.06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43.94</v>
      </c>
      <c r="AJ41" s="202">
        <v>0</v>
      </c>
      <c r="AK41" s="202">
        <v>29.06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43.94</v>
      </c>
      <c r="AJ42" s="202">
        <v>0</v>
      </c>
      <c r="AK42" s="202">
        <v>29.06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43.94</v>
      </c>
      <c r="AJ43" s="202">
        <v>0</v>
      </c>
      <c r="AK43" s="202">
        <v>29.06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43.94</v>
      </c>
      <c r="AJ44" s="202">
        <v>0</v>
      </c>
      <c r="AK44" s="202">
        <v>29.06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43.94</v>
      </c>
      <c r="AJ45" s="202">
        <v>0</v>
      </c>
      <c r="AK45" s="202">
        <v>29.06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43.94</v>
      </c>
      <c r="AJ46" s="202">
        <v>0</v>
      </c>
      <c r="AK46" s="202">
        <v>29.06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43.94</v>
      </c>
      <c r="AJ47" s="202">
        <v>0</v>
      </c>
      <c r="AK47" s="202">
        <v>29.06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43.94</v>
      </c>
      <c r="AJ48" s="202">
        <v>0</v>
      </c>
      <c r="AK48" s="202">
        <v>29.06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43.94</v>
      </c>
      <c r="AJ49" s="202">
        <v>0</v>
      </c>
      <c r="AK49" s="202">
        <v>29.06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43.94</v>
      </c>
      <c r="AJ50" s="202">
        <v>0</v>
      </c>
      <c r="AK50" s="202">
        <v>29.06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43.94</v>
      </c>
      <c r="AJ51" s="202">
        <v>0</v>
      </c>
      <c r="AK51" s="202">
        <v>29.06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43.94</v>
      </c>
      <c r="AJ52" s="202">
        <v>0</v>
      </c>
      <c r="AK52" s="202">
        <v>29.06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43.94</v>
      </c>
      <c r="AJ53" s="202">
        <v>0</v>
      </c>
      <c r="AK53" s="202">
        <v>29.06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43.94</v>
      </c>
      <c r="AJ54" s="202">
        <v>0</v>
      </c>
      <c r="AK54" s="202">
        <v>29.06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43.94</v>
      </c>
      <c r="AJ55" s="202">
        <v>0</v>
      </c>
      <c r="AK55" s="202">
        <v>29.06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43.94</v>
      </c>
      <c r="AJ56" s="202">
        <v>0</v>
      </c>
      <c r="AK56" s="202">
        <v>29.06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43.94</v>
      </c>
      <c r="AJ57" s="202">
        <v>0</v>
      </c>
      <c r="AK57" s="202">
        <v>29.06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43.94</v>
      </c>
      <c r="AJ58" s="202">
        <v>0</v>
      </c>
      <c r="AK58" s="202">
        <v>29.06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43.94</v>
      </c>
      <c r="AJ59" s="202">
        <v>0</v>
      </c>
      <c r="AK59" s="202">
        <v>29.06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43.94</v>
      </c>
      <c r="AJ60" s="202">
        <v>0</v>
      </c>
      <c r="AK60" s="202">
        <v>29.06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43.94</v>
      </c>
      <c r="AJ61" s="202">
        <v>0</v>
      </c>
      <c r="AK61" s="202">
        <v>29.06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43.94</v>
      </c>
      <c r="AJ62" s="202">
        <v>0</v>
      </c>
      <c r="AK62" s="202">
        <v>29.06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1.69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38.4</v>
      </c>
      <c r="AJ63" s="202">
        <v>0</v>
      </c>
      <c r="AK63" s="202">
        <v>29.06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1.69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38.4</v>
      </c>
      <c r="AJ64" s="202">
        <v>0</v>
      </c>
      <c r="AK64" s="202">
        <v>29.06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41.77</v>
      </c>
      <c r="AJ65" s="202">
        <v>0</v>
      </c>
      <c r="AK65" s="202">
        <v>29.06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41.77</v>
      </c>
      <c r="AJ66" s="202">
        <v>0</v>
      </c>
      <c r="AK66" s="202">
        <v>29.06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41.77</v>
      </c>
      <c r="AJ67" s="202">
        <v>0</v>
      </c>
      <c r="AK67" s="202">
        <v>29.06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41.77</v>
      </c>
      <c r="AJ68" s="202">
        <v>0</v>
      </c>
      <c r="AK68" s="202">
        <v>29.06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41.77</v>
      </c>
      <c r="AJ69" s="202">
        <v>0</v>
      </c>
      <c r="AK69" s="202">
        <v>29.06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41.77</v>
      </c>
      <c r="AJ70" s="202">
        <v>0</v>
      </c>
      <c r="AK70" s="202">
        <v>29.06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3.56</v>
      </c>
      <c r="AJ71" s="202">
        <v>0</v>
      </c>
      <c r="AK71" s="202">
        <v>29.06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5.12</v>
      </c>
      <c r="AJ72" s="202">
        <v>0</v>
      </c>
      <c r="AK72" s="202">
        <v>29.06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4.59</v>
      </c>
      <c r="AJ73" s="202">
        <v>0</v>
      </c>
      <c r="AK73" s="202">
        <v>29.06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5.12</v>
      </c>
      <c r="AJ74" s="202">
        <v>0</v>
      </c>
      <c r="AK74" s="202">
        <v>29.06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5.12</v>
      </c>
      <c r="AJ75" s="202">
        <v>0</v>
      </c>
      <c r="AK75" s="202">
        <v>29.06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4.0999999999999996</v>
      </c>
      <c r="AJ76" s="202">
        <v>0</v>
      </c>
      <c r="AK76" s="202">
        <v>29.06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4.92</v>
      </c>
      <c r="AJ77" s="202">
        <v>0</v>
      </c>
      <c r="AK77" s="202">
        <v>29.06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4.92</v>
      </c>
      <c r="AJ78" s="202">
        <v>0</v>
      </c>
      <c r="AK78" s="202">
        <v>29.06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4.83</v>
      </c>
      <c r="AJ79" s="202">
        <v>0</v>
      </c>
      <c r="AK79" s="202">
        <v>29.06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5.6</v>
      </c>
      <c r="AJ80" s="202">
        <v>0</v>
      </c>
      <c r="AK80" s="202">
        <v>29.06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5.6</v>
      </c>
      <c r="AJ81" s="202">
        <v>0</v>
      </c>
      <c r="AK81" s="202">
        <v>29.06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5.6</v>
      </c>
      <c r="AJ82" s="202">
        <v>0</v>
      </c>
      <c r="AK82" s="202">
        <v>29.06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6</v>
      </c>
      <c r="AJ83" s="202">
        <v>0</v>
      </c>
      <c r="AK83" s="202">
        <v>29.06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6</v>
      </c>
      <c r="AJ84" s="202">
        <v>0</v>
      </c>
      <c r="AK84" s="202">
        <v>29.06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6</v>
      </c>
      <c r="AJ85" s="202">
        <v>0</v>
      </c>
      <c r="AK85" s="202">
        <v>29.06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6</v>
      </c>
      <c r="AJ86" s="202">
        <v>0</v>
      </c>
      <c r="AK86" s="202">
        <v>29.06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6</v>
      </c>
      <c r="AJ87" s="202">
        <v>0</v>
      </c>
      <c r="AK87" s="202">
        <v>29.06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6</v>
      </c>
      <c r="AJ88" s="202">
        <v>0</v>
      </c>
      <c r="AK88" s="202">
        <v>29.06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6</v>
      </c>
      <c r="AJ89" s="202">
        <v>0</v>
      </c>
      <c r="AK89" s="202">
        <v>29.06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6</v>
      </c>
      <c r="AJ90" s="202">
        <v>0</v>
      </c>
      <c r="AK90" s="202">
        <v>29.06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6</v>
      </c>
      <c r="AJ91" s="202">
        <v>0</v>
      </c>
      <c r="AK91" s="202">
        <v>29.06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6</v>
      </c>
      <c r="AJ92" s="202">
        <v>0</v>
      </c>
      <c r="AK92" s="202">
        <v>29.06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6</v>
      </c>
      <c r="AJ93" s="202">
        <v>0</v>
      </c>
      <c r="AK93" s="202">
        <v>29.06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6</v>
      </c>
      <c r="AJ94" s="202">
        <v>0</v>
      </c>
      <c r="AK94" s="202">
        <v>29.06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6</v>
      </c>
      <c r="AJ95" s="202">
        <v>0</v>
      </c>
      <c r="AK95" s="202">
        <v>29.06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6</v>
      </c>
      <c r="AJ96" s="202">
        <v>0</v>
      </c>
      <c r="AK96" s="202">
        <v>29.06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6</v>
      </c>
      <c r="AJ97" s="202">
        <v>0</v>
      </c>
      <c r="AK97" s="202">
        <v>29.06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6</v>
      </c>
      <c r="AJ98" s="202">
        <v>0</v>
      </c>
      <c r="AK98" s="202">
        <v>29.06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4.8492500000000077E-2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0.7769050000000004</v>
      </c>
      <c r="AJ99">
        <f t="shared" si="0"/>
        <v>0</v>
      </c>
      <c r="AK99">
        <f t="shared" si="0"/>
        <v>0.69661499999999899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1.95</v>
      </c>
      <c r="AJ3" s="202">
        <v>0</v>
      </c>
      <c r="AK3" s="202">
        <v>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1.95</v>
      </c>
      <c r="AJ4" s="202">
        <v>0</v>
      </c>
      <c r="AK4" s="202">
        <v>5.82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1.95</v>
      </c>
      <c r="AJ5" s="202">
        <v>0</v>
      </c>
      <c r="AK5" s="202">
        <v>5.49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1.95</v>
      </c>
      <c r="AJ6" s="202">
        <v>0</v>
      </c>
      <c r="AK6" s="202">
        <v>5.49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8</v>
      </c>
      <c r="AJ7" s="202">
        <v>0</v>
      </c>
      <c r="AK7" s="202">
        <v>5.82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1.95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8.34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8.34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8.7899999999999991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8.7899999999999991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8.7899999999999991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8.7899999999999991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8.7899999999999991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8.7899999999999991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8.7899999999999991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8.7899999999999991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8.7899999999999991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8.7899999999999991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8.7899999999999991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8.7899999999999991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8.7899999999999991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8.7899999999999991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8.7899999999999991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8.7899999999999991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8.7899999999999991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7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8.7899999999999991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6.95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8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6.95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8.7899999999999991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8.7899999999999991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8.7899999999999991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8.7899999999999991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8.7899999999999991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8.7899999999999991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8.7899999999999991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8.7899999999999991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8.7899999999999991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8.7899999999999991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8.7899999999999991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8.7899999999999991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8.7899999999999991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8.7899999999999991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8.7899999999999991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8.7899999999999991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8.7899999999999991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8.7899999999999991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8.7899999999999991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8.7899999999999991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8.7899999999999991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8.7899999999999991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8.7899999999999991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8.7899999999999991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8.7899999999999991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8.7899999999999991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8.7899999999999991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8.7899999999999991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8.7899999999999991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8.7899999999999991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7.68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7.68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8.35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8.35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8.35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8.35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8.35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8.35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0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0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3.67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0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0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0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0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0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3.86</v>
      </c>
      <c r="AJ79" s="202">
        <v>0</v>
      </c>
      <c r="AK79" s="202">
        <v>5.82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0</v>
      </c>
      <c r="AJ80" s="202">
        <v>0</v>
      </c>
      <c r="AK80" s="202">
        <v>5.82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0</v>
      </c>
      <c r="AJ81" s="202">
        <v>0</v>
      </c>
      <c r="AK81" s="202">
        <v>5.82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0</v>
      </c>
      <c r="AJ82" s="202">
        <v>0</v>
      </c>
      <c r="AK82" s="202">
        <v>5.82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0</v>
      </c>
      <c r="AJ83" s="202">
        <v>0</v>
      </c>
      <c r="AK83" s="202">
        <v>5.82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0</v>
      </c>
      <c r="AJ84" s="202">
        <v>0</v>
      </c>
      <c r="AK84" s="202">
        <v>5.82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0</v>
      </c>
      <c r="AJ85" s="202">
        <v>0</v>
      </c>
      <c r="AK85" s="202">
        <v>5.82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0</v>
      </c>
      <c r="AJ86" s="202">
        <v>0</v>
      </c>
      <c r="AK86" s="202">
        <v>5.82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0</v>
      </c>
      <c r="AJ87" s="202">
        <v>0</v>
      </c>
      <c r="AK87" s="202">
        <v>5.82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0</v>
      </c>
      <c r="AJ88" s="202">
        <v>0</v>
      </c>
      <c r="AK88" s="202">
        <v>5.82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0</v>
      </c>
      <c r="AJ89" s="202">
        <v>0</v>
      </c>
      <c r="AK89" s="202">
        <v>5.82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0</v>
      </c>
      <c r="AJ90" s="202">
        <v>0</v>
      </c>
      <c r="AK90" s="202">
        <v>5.82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0</v>
      </c>
      <c r="AJ91" s="202">
        <v>0</v>
      </c>
      <c r="AK91" s="202">
        <v>5.82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0</v>
      </c>
      <c r="AJ92" s="202">
        <v>0</v>
      </c>
      <c r="AK92" s="202">
        <v>5.82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0</v>
      </c>
      <c r="AJ93" s="202">
        <v>0</v>
      </c>
      <c r="AK93" s="202">
        <v>5.82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0</v>
      </c>
      <c r="AJ94" s="202">
        <v>0</v>
      </c>
      <c r="AK94" s="202">
        <v>5.82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0</v>
      </c>
      <c r="AJ95" s="202">
        <v>0</v>
      </c>
      <c r="AK95" s="202">
        <v>5.82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0</v>
      </c>
      <c r="AJ96" s="202">
        <v>0</v>
      </c>
      <c r="AK96" s="202">
        <v>5.82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0</v>
      </c>
      <c r="AJ97" s="202">
        <v>0</v>
      </c>
      <c r="AK97" s="202">
        <v>5.82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0</v>
      </c>
      <c r="AJ98" s="202">
        <v>0</v>
      </c>
      <c r="AK98" s="202">
        <v>5.82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0.13956000000000013</v>
      </c>
      <c r="AJ99">
        <f t="shared" si="0"/>
        <v>0</v>
      </c>
      <c r="AK99">
        <f t="shared" si="0"/>
        <v>0.13951499999999994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446</v>
      </c>
      <c r="D2" t="s">
        <v>446</v>
      </c>
      <c r="E2" t="s">
        <v>446</v>
      </c>
      <c r="F2" t="s">
        <v>446</v>
      </c>
      <c r="G2" t="s">
        <v>446</v>
      </c>
      <c r="H2" t="s">
        <v>446</v>
      </c>
      <c r="I2" t="s">
        <v>446</v>
      </c>
      <c r="J2" t="s">
        <v>446</v>
      </c>
      <c r="K2" t="s">
        <v>446</v>
      </c>
      <c r="L2" t="s">
        <v>446</v>
      </c>
      <c r="M2" t="s">
        <v>446</v>
      </c>
      <c r="N2" t="s">
        <v>446</v>
      </c>
      <c r="O2" t="s">
        <v>446</v>
      </c>
      <c r="P2" t="s">
        <v>446</v>
      </c>
    </row>
    <row r="3" spans="1:17">
      <c r="A3" t="s">
        <v>45</v>
      </c>
      <c r="C3" s="26">
        <v>34.26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140</v>
      </c>
      <c r="J3" s="202">
        <v>0</v>
      </c>
      <c r="K3" s="202">
        <v>234.42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140</v>
      </c>
      <c r="J4" s="202">
        <v>0</v>
      </c>
      <c r="K4" s="202">
        <v>298.42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140</v>
      </c>
      <c r="J5" s="202">
        <v>0</v>
      </c>
      <c r="K5" s="202">
        <v>300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140</v>
      </c>
      <c r="J6" s="202">
        <v>0</v>
      </c>
      <c r="K6" s="202">
        <v>300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146.05000000000001</v>
      </c>
      <c r="J7" s="202">
        <v>0</v>
      </c>
      <c r="K7" s="202">
        <v>298.42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140</v>
      </c>
      <c r="J8" s="202">
        <v>0</v>
      </c>
      <c r="K8" s="202">
        <v>298.42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140</v>
      </c>
      <c r="J9" s="202">
        <v>0</v>
      </c>
      <c r="K9" s="202">
        <v>298.42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140</v>
      </c>
      <c r="J10" s="202">
        <v>0</v>
      </c>
      <c r="K10" s="202">
        <v>298.42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145</v>
      </c>
      <c r="J11" s="202">
        <v>0</v>
      </c>
      <c r="K11" s="202">
        <v>298.42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145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145</v>
      </c>
      <c r="J13" s="202">
        <v>0</v>
      </c>
      <c r="K13" s="202">
        <v>273.8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145</v>
      </c>
      <c r="J14" s="202">
        <v>0</v>
      </c>
      <c r="K14" s="202">
        <v>273.8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34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145</v>
      </c>
      <c r="J15" s="202">
        <v>0</v>
      </c>
      <c r="K15" s="202">
        <v>298.42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34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145</v>
      </c>
      <c r="J16" s="202">
        <v>0</v>
      </c>
      <c r="K16" s="202">
        <v>298.42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34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145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34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145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145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145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145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145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145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145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145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145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145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34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145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34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145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34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145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34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146.05000000000001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34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145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34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145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34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145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34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145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34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145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34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145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34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145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34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145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34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145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145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145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145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145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145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145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145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145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145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145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145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145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145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145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145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145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145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145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145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145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145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145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140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36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140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140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140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140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140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140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140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35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35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35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35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35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28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28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28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28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28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28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28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30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30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30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30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30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30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30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30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30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30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30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30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30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30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30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34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30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0.834565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2.6595249999999999</v>
      </c>
      <c r="J99" s="156">
        <f t="shared" si="0"/>
        <v>0</v>
      </c>
      <c r="K99" s="156">
        <f t="shared" si="0"/>
        <v>6.5448450000000005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9.2200000000000006</v>
      </c>
      <c r="E3" s="202">
        <v>0</v>
      </c>
      <c r="F3" s="202">
        <v>0</v>
      </c>
      <c r="G3" s="202">
        <v>0</v>
      </c>
      <c r="H3" s="202">
        <v>0</v>
      </c>
      <c r="I3" s="202">
        <v>32.25</v>
      </c>
      <c r="J3" s="202">
        <v>6.74</v>
      </c>
      <c r="K3" s="202">
        <v>5.24</v>
      </c>
      <c r="L3" s="202">
        <v>2.76</v>
      </c>
      <c r="M3" s="202">
        <v>1.92</v>
      </c>
      <c r="N3" s="202">
        <v>1.7</v>
      </c>
      <c r="O3" s="202">
        <v>2.39</v>
      </c>
      <c r="P3" s="202">
        <v>0.88</v>
      </c>
      <c r="Q3" s="202">
        <v>0.32</v>
      </c>
      <c r="R3" s="202">
        <v>0.6</v>
      </c>
      <c r="S3" s="202">
        <v>0.38</v>
      </c>
      <c r="T3" s="202">
        <v>0</v>
      </c>
      <c r="U3" s="202">
        <v>1.64</v>
      </c>
      <c r="V3" s="202">
        <v>0.28999999999999998</v>
      </c>
      <c r="W3" s="202">
        <v>0.64</v>
      </c>
      <c r="X3" s="202">
        <v>2.11</v>
      </c>
      <c r="Y3" s="202">
        <v>0</v>
      </c>
      <c r="Z3" s="202">
        <v>3.98</v>
      </c>
      <c r="AA3" s="202">
        <v>0</v>
      </c>
      <c r="AB3" s="202">
        <v>0</v>
      </c>
      <c r="AC3" s="202">
        <v>26.95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12.9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9.2200000000000006</v>
      </c>
      <c r="E4" s="202">
        <v>0</v>
      </c>
      <c r="F4" s="202">
        <v>0</v>
      </c>
      <c r="G4" s="202">
        <v>0</v>
      </c>
      <c r="H4" s="202">
        <v>0</v>
      </c>
      <c r="I4" s="202">
        <v>32.25</v>
      </c>
      <c r="J4" s="202">
        <v>6.74</v>
      </c>
      <c r="K4" s="202">
        <v>5.24</v>
      </c>
      <c r="L4" s="202">
        <v>2.76</v>
      </c>
      <c r="M4" s="202">
        <v>1.92</v>
      </c>
      <c r="N4" s="202">
        <v>1.7</v>
      </c>
      <c r="O4" s="202">
        <v>2.39</v>
      </c>
      <c r="P4" s="202">
        <v>0.88</v>
      </c>
      <c r="Q4" s="202">
        <v>0.32</v>
      </c>
      <c r="R4" s="202">
        <v>0.6</v>
      </c>
      <c r="S4" s="202">
        <v>0.38</v>
      </c>
      <c r="T4" s="202">
        <v>0</v>
      </c>
      <c r="U4" s="202">
        <v>1.64</v>
      </c>
      <c r="V4" s="202">
        <v>0.28999999999999998</v>
      </c>
      <c r="W4" s="202">
        <v>0.64</v>
      </c>
      <c r="X4" s="202">
        <v>2.11</v>
      </c>
      <c r="Y4" s="202">
        <v>0</v>
      </c>
      <c r="Z4" s="202">
        <v>3.98</v>
      </c>
      <c r="AA4" s="202">
        <v>0</v>
      </c>
      <c r="AB4" s="202">
        <v>0</v>
      </c>
      <c r="AC4" s="202">
        <v>26.95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12.9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9.2200000000000006</v>
      </c>
      <c r="E5" s="202">
        <v>0</v>
      </c>
      <c r="F5" s="202">
        <v>0</v>
      </c>
      <c r="G5" s="202">
        <v>0</v>
      </c>
      <c r="H5" s="202">
        <v>0</v>
      </c>
      <c r="I5" s="202">
        <v>32.25</v>
      </c>
      <c r="J5" s="202">
        <v>6.74</v>
      </c>
      <c r="K5" s="202">
        <v>5.24</v>
      </c>
      <c r="L5" s="202">
        <v>2.76</v>
      </c>
      <c r="M5" s="202">
        <v>1.92</v>
      </c>
      <c r="N5" s="202">
        <v>1.7</v>
      </c>
      <c r="O5" s="202">
        <v>2.39</v>
      </c>
      <c r="P5" s="202">
        <v>0.88</v>
      </c>
      <c r="Q5" s="202">
        <v>0.32</v>
      </c>
      <c r="R5" s="202">
        <v>0.6</v>
      </c>
      <c r="S5" s="202">
        <v>0.38</v>
      </c>
      <c r="T5" s="202">
        <v>0</v>
      </c>
      <c r="U5" s="202">
        <v>1.67</v>
      </c>
      <c r="V5" s="202">
        <v>0.28999999999999998</v>
      </c>
      <c r="W5" s="202">
        <v>0.64</v>
      </c>
      <c r="X5" s="202">
        <v>2.11</v>
      </c>
      <c r="Y5" s="202">
        <v>0</v>
      </c>
      <c r="Z5" s="202">
        <v>3.98</v>
      </c>
      <c r="AA5" s="202">
        <v>0</v>
      </c>
      <c r="AB5" s="202">
        <v>0</v>
      </c>
      <c r="AC5" s="202">
        <v>26.95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12.9</v>
      </c>
      <c r="AJ5" s="202">
        <v>0</v>
      </c>
      <c r="AK5" s="202">
        <v>5.64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9.2200000000000006</v>
      </c>
      <c r="E6" s="202">
        <v>0</v>
      </c>
      <c r="F6" s="202">
        <v>0</v>
      </c>
      <c r="G6" s="202">
        <v>0</v>
      </c>
      <c r="H6" s="202">
        <v>0</v>
      </c>
      <c r="I6" s="202">
        <v>32.25</v>
      </c>
      <c r="J6" s="202">
        <v>6.74</v>
      </c>
      <c r="K6" s="202">
        <v>5.24</v>
      </c>
      <c r="L6" s="202">
        <v>2.76</v>
      </c>
      <c r="M6" s="202">
        <v>1.92</v>
      </c>
      <c r="N6" s="202">
        <v>1.7</v>
      </c>
      <c r="O6" s="202">
        <v>2.39</v>
      </c>
      <c r="P6" s="202">
        <v>0.88</v>
      </c>
      <c r="Q6" s="202">
        <v>0.32</v>
      </c>
      <c r="R6" s="202">
        <v>0.6</v>
      </c>
      <c r="S6" s="202">
        <v>0.38</v>
      </c>
      <c r="T6" s="202">
        <v>0</v>
      </c>
      <c r="U6" s="202">
        <v>1.67</v>
      </c>
      <c r="V6" s="202">
        <v>0.28999999999999998</v>
      </c>
      <c r="W6" s="202">
        <v>0.64</v>
      </c>
      <c r="X6" s="202">
        <v>2.11</v>
      </c>
      <c r="Y6" s="202">
        <v>0</v>
      </c>
      <c r="Z6" s="202">
        <v>3.98</v>
      </c>
      <c r="AA6" s="202">
        <v>0</v>
      </c>
      <c r="AB6" s="202">
        <v>0</v>
      </c>
      <c r="AC6" s="202">
        <v>26.95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12.9</v>
      </c>
      <c r="AJ6" s="202">
        <v>0</v>
      </c>
      <c r="AK6" s="202">
        <v>5.64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9.2200000000000006</v>
      </c>
      <c r="E7" s="202">
        <v>0</v>
      </c>
      <c r="F7" s="202">
        <v>0</v>
      </c>
      <c r="G7" s="202">
        <v>0</v>
      </c>
      <c r="H7" s="202">
        <v>0</v>
      </c>
      <c r="I7" s="202">
        <v>32.25</v>
      </c>
      <c r="J7" s="202">
        <v>6.74</v>
      </c>
      <c r="K7" s="202">
        <v>40.83</v>
      </c>
      <c r="L7" s="202">
        <v>2.76</v>
      </c>
      <c r="M7" s="202">
        <v>1.92</v>
      </c>
      <c r="N7" s="202">
        <v>1.7</v>
      </c>
      <c r="O7" s="202">
        <v>2.39</v>
      </c>
      <c r="P7" s="202">
        <v>0.88</v>
      </c>
      <c r="Q7" s="202">
        <v>0.32</v>
      </c>
      <c r="R7" s="202">
        <v>0.6</v>
      </c>
      <c r="S7" s="202">
        <v>0.38</v>
      </c>
      <c r="T7" s="202">
        <v>0</v>
      </c>
      <c r="U7" s="202">
        <v>1.67</v>
      </c>
      <c r="V7" s="202">
        <v>0.28999999999999998</v>
      </c>
      <c r="W7" s="202">
        <v>0.64</v>
      </c>
      <c r="X7" s="202">
        <v>2.11</v>
      </c>
      <c r="Y7" s="202">
        <v>0</v>
      </c>
      <c r="Z7" s="202">
        <v>3.98</v>
      </c>
      <c r="AA7" s="202">
        <v>0</v>
      </c>
      <c r="AB7" s="202">
        <v>0</v>
      </c>
      <c r="AC7" s="202">
        <v>26.95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12.9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9.2200000000000006</v>
      </c>
      <c r="E8" s="202">
        <v>0</v>
      </c>
      <c r="F8" s="202">
        <v>0</v>
      </c>
      <c r="G8" s="202">
        <v>0</v>
      </c>
      <c r="H8" s="202">
        <v>0</v>
      </c>
      <c r="I8" s="202">
        <v>32.25</v>
      </c>
      <c r="J8" s="202">
        <v>6.74</v>
      </c>
      <c r="K8" s="202">
        <v>49.54</v>
      </c>
      <c r="L8" s="202">
        <v>2.76</v>
      </c>
      <c r="M8" s="202">
        <v>1.92</v>
      </c>
      <c r="N8" s="202">
        <v>1.7</v>
      </c>
      <c r="O8" s="202">
        <v>2.39</v>
      </c>
      <c r="P8" s="202">
        <v>0.88</v>
      </c>
      <c r="Q8" s="202">
        <v>0.32</v>
      </c>
      <c r="R8" s="202">
        <v>0.6</v>
      </c>
      <c r="S8" s="202">
        <v>0.38</v>
      </c>
      <c r="T8" s="202">
        <v>0</v>
      </c>
      <c r="U8" s="202">
        <v>1.67</v>
      </c>
      <c r="V8" s="202">
        <v>0.28999999999999998</v>
      </c>
      <c r="W8" s="202">
        <v>0.64</v>
      </c>
      <c r="X8" s="202">
        <v>2.11</v>
      </c>
      <c r="Y8" s="202">
        <v>0</v>
      </c>
      <c r="Z8" s="202">
        <v>3.98</v>
      </c>
      <c r="AA8" s="202">
        <v>0</v>
      </c>
      <c r="AB8" s="202">
        <v>0</v>
      </c>
      <c r="AC8" s="202">
        <v>26.95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12.9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9.2200000000000006</v>
      </c>
      <c r="E9" s="202">
        <v>0</v>
      </c>
      <c r="F9" s="202">
        <v>0</v>
      </c>
      <c r="G9" s="202">
        <v>0</v>
      </c>
      <c r="H9" s="202">
        <v>0</v>
      </c>
      <c r="I9" s="202">
        <v>32.25</v>
      </c>
      <c r="J9" s="202">
        <v>4.76</v>
      </c>
      <c r="K9" s="202">
        <v>73.72</v>
      </c>
      <c r="L9" s="202">
        <v>2.76</v>
      </c>
      <c r="M9" s="202">
        <v>1.92</v>
      </c>
      <c r="N9" s="202">
        <v>1.7</v>
      </c>
      <c r="O9" s="202">
        <v>2.39</v>
      </c>
      <c r="P9" s="202">
        <v>0.88</v>
      </c>
      <c r="Q9" s="202">
        <v>0.31</v>
      </c>
      <c r="R9" s="202">
        <v>0.36</v>
      </c>
      <c r="S9" s="202">
        <v>0.14000000000000001</v>
      </c>
      <c r="T9" s="202">
        <v>0</v>
      </c>
      <c r="U9" s="202">
        <v>1.67</v>
      </c>
      <c r="V9" s="202">
        <v>0.28999999999999998</v>
      </c>
      <c r="W9" s="202">
        <v>0.64</v>
      </c>
      <c r="X9" s="202">
        <v>2.11</v>
      </c>
      <c r="Y9" s="202">
        <v>0</v>
      </c>
      <c r="Z9" s="202">
        <v>3.98</v>
      </c>
      <c r="AA9" s="202">
        <v>0</v>
      </c>
      <c r="AB9" s="202">
        <v>0</v>
      </c>
      <c r="AC9" s="202">
        <v>21.97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12.9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9.2200000000000006</v>
      </c>
      <c r="E10" s="202">
        <v>0</v>
      </c>
      <c r="F10" s="202">
        <v>0</v>
      </c>
      <c r="G10" s="202">
        <v>0</v>
      </c>
      <c r="H10" s="202">
        <v>0</v>
      </c>
      <c r="I10" s="202">
        <v>32.25</v>
      </c>
      <c r="J10" s="202">
        <v>4.76</v>
      </c>
      <c r="K10" s="202">
        <v>43.73</v>
      </c>
      <c r="L10" s="202">
        <v>2.76</v>
      </c>
      <c r="M10" s="202">
        <v>1.92</v>
      </c>
      <c r="N10" s="202">
        <v>1.7</v>
      </c>
      <c r="O10" s="202">
        <v>2.39</v>
      </c>
      <c r="P10" s="202">
        <v>0.88</v>
      </c>
      <c r="Q10" s="202">
        <v>0.31</v>
      </c>
      <c r="R10" s="202">
        <v>0.61</v>
      </c>
      <c r="S10" s="202">
        <v>0.38</v>
      </c>
      <c r="T10" s="202">
        <v>0</v>
      </c>
      <c r="U10" s="202">
        <v>1.67</v>
      </c>
      <c r="V10" s="202">
        <v>0.28999999999999998</v>
      </c>
      <c r="W10" s="202">
        <v>0.64</v>
      </c>
      <c r="X10" s="202">
        <v>2.11</v>
      </c>
      <c r="Y10" s="202">
        <v>0</v>
      </c>
      <c r="Z10" s="202">
        <v>3.98</v>
      </c>
      <c r="AA10" s="202">
        <v>0</v>
      </c>
      <c r="AB10" s="202">
        <v>0</v>
      </c>
      <c r="AC10" s="202">
        <v>21.97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12.9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9.2200000000000006</v>
      </c>
      <c r="E11" s="202">
        <v>0</v>
      </c>
      <c r="F11" s="202">
        <v>0</v>
      </c>
      <c r="G11" s="202">
        <v>0</v>
      </c>
      <c r="H11" s="202">
        <v>0</v>
      </c>
      <c r="I11" s="202">
        <v>32.25</v>
      </c>
      <c r="J11" s="202">
        <v>5.3</v>
      </c>
      <c r="K11" s="202">
        <v>66.95</v>
      </c>
      <c r="L11" s="202">
        <v>2.76</v>
      </c>
      <c r="M11" s="202">
        <v>1.92</v>
      </c>
      <c r="N11" s="202">
        <v>1.7</v>
      </c>
      <c r="O11" s="202">
        <v>2.39</v>
      </c>
      <c r="P11" s="202">
        <v>0.88</v>
      </c>
      <c r="Q11" s="202">
        <v>0.31</v>
      </c>
      <c r="R11" s="202">
        <v>0.61</v>
      </c>
      <c r="S11" s="202">
        <v>0.38</v>
      </c>
      <c r="T11" s="202">
        <v>0</v>
      </c>
      <c r="U11" s="202">
        <v>1.67</v>
      </c>
      <c r="V11" s="202">
        <v>0.28999999999999998</v>
      </c>
      <c r="W11" s="202">
        <v>0.64</v>
      </c>
      <c r="X11" s="202">
        <v>2.11</v>
      </c>
      <c r="Y11" s="202">
        <v>0</v>
      </c>
      <c r="Z11" s="202">
        <v>3.98</v>
      </c>
      <c r="AA11" s="202">
        <v>0</v>
      </c>
      <c r="AB11" s="202">
        <v>0</v>
      </c>
      <c r="AC11" s="202">
        <v>21.97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11.88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9.2200000000000006</v>
      </c>
      <c r="E12" s="202">
        <v>0</v>
      </c>
      <c r="F12" s="202">
        <v>0</v>
      </c>
      <c r="G12" s="202">
        <v>0</v>
      </c>
      <c r="H12" s="202">
        <v>0</v>
      </c>
      <c r="I12" s="202">
        <v>32.25</v>
      </c>
      <c r="J12" s="202">
        <v>5.3</v>
      </c>
      <c r="K12" s="202">
        <v>78.56</v>
      </c>
      <c r="L12" s="202">
        <v>2.76</v>
      </c>
      <c r="M12" s="202">
        <v>1.92</v>
      </c>
      <c r="N12" s="202">
        <v>1.7</v>
      </c>
      <c r="O12" s="202">
        <v>2.39</v>
      </c>
      <c r="P12" s="202">
        <v>0.88</v>
      </c>
      <c r="Q12" s="202">
        <v>0.31</v>
      </c>
      <c r="R12" s="202">
        <v>0.61</v>
      </c>
      <c r="S12" s="202">
        <v>0.38</v>
      </c>
      <c r="T12" s="202">
        <v>0</v>
      </c>
      <c r="U12" s="202">
        <v>1.67</v>
      </c>
      <c r="V12" s="202">
        <v>0.28999999999999998</v>
      </c>
      <c r="W12" s="202">
        <v>0.64</v>
      </c>
      <c r="X12" s="202">
        <v>2.11</v>
      </c>
      <c r="Y12" s="202">
        <v>0</v>
      </c>
      <c r="Z12" s="202">
        <v>3.98</v>
      </c>
      <c r="AA12" s="202">
        <v>0</v>
      </c>
      <c r="AB12" s="202">
        <v>0</v>
      </c>
      <c r="AC12" s="202">
        <v>21.97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11.88</v>
      </c>
      <c r="AJ12" s="202">
        <v>0</v>
      </c>
      <c r="AK12" s="202">
        <v>28.42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9.2200000000000006</v>
      </c>
      <c r="E13" s="202">
        <v>0</v>
      </c>
      <c r="F13" s="202">
        <v>0</v>
      </c>
      <c r="G13" s="202">
        <v>0</v>
      </c>
      <c r="H13" s="202">
        <v>0</v>
      </c>
      <c r="I13" s="202">
        <v>32.25</v>
      </c>
      <c r="J13" s="202">
        <v>5.3</v>
      </c>
      <c r="K13" s="202">
        <v>78.56</v>
      </c>
      <c r="L13" s="202">
        <v>26.61</v>
      </c>
      <c r="M13" s="202">
        <v>1.92</v>
      </c>
      <c r="N13" s="202">
        <v>1.7</v>
      </c>
      <c r="O13" s="202">
        <v>2.39</v>
      </c>
      <c r="P13" s="202">
        <v>0.88</v>
      </c>
      <c r="Q13" s="202">
        <v>0.31</v>
      </c>
      <c r="R13" s="202">
        <v>0.61</v>
      </c>
      <c r="S13" s="202">
        <v>0.38</v>
      </c>
      <c r="T13" s="202">
        <v>0</v>
      </c>
      <c r="U13" s="202">
        <v>1.67</v>
      </c>
      <c r="V13" s="202">
        <v>0.28999999999999998</v>
      </c>
      <c r="W13" s="202">
        <v>0.64</v>
      </c>
      <c r="X13" s="202">
        <v>2.11</v>
      </c>
      <c r="Y13" s="202">
        <v>0</v>
      </c>
      <c r="Z13" s="202">
        <v>3.98</v>
      </c>
      <c r="AA13" s="202">
        <v>0</v>
      </c>
      <c r="AB13" s="202">
        <v>0</v>
      </c>
      <c r="AC13" s="202">
        <v>21.97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11.88</v>
      </c>
      <c r="AJ13" s="202">
        <v>0</v>
      </c>
      <c r="AK13" s="202">
        <v>24.62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9.2200000000000006</v>
      </c>
      <c r="E14" s="202">
        <v>0</v>
      </c>
      <c r="F14" s="202">
        <v>0</v>
      </c>
      <c r="G14" s="202">
        <v>0</v>
      </c>
      <c r="H14" s="202">
        <v>0</v>
      </c>
      <c r="I14" s="202">
        <v>32.25</v>
      </c>
      <c r="J14" s="202">
        <v>5.3</v>
      </c>
      <c r="K14" s="202">
        <v>78.56</v>
      </c>
      <c r="L14" s="202">
        <v>42.08</v>
      </c>
      <c r="M14" s="202">
        <v>1.92</v>
      </c>
      <c r="N14" s="202">
        <v>1.7</v>
      </c>
      <c r="O14" s="202">
        <v>2.39</v>
      </c>
      <c r="P14" s="202">
        <v>0.88</v>
      </c>
      <c r="Q14" s="202">
        <v>0.31</v>
      </c>
      <c r="R14" s="202">
        <v>0.61</v>
      </c>
      <c r="S14" s="202">
        <v>0.38</v>
      </c>
      <c r="T14" s="202">
        <v>0</v>
      </c>
      <c r="U14" s="202">
        <v>1.67</v>
      </c>
      <c r="V14" s="202">
        <v>9.1</v>
      </c>
      <c r="W14" s="202">
        <v>0.64</v>
      </c>
      <c r="X14" s="202">
        <v>2.11</v>
      </c>
      <c r="Y14" s="202">
        <v>0</v>
      </c>
      <c r="Z14" s="202">
        <v>3.98</v>
      </c>
      <c r="AA14" s="202">
        <v>0</v>
      </c>
      <c r="AB14" s="202">
        <v>0</v>
      </c>
      <c r="AC14" s="202">
        <v>21.97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11.88</v>
      </c>
      <c r="AJ14" s="202">
        <v>0</v>
      </c>
      <c r="AK14" s="202">
        <v>24.62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9.2200000000000006</v>
      </c>
      <c r="E15" s="202">
        <v>0</v>
      </c>
      <c r="F15" s="202">
        <v>0</v>
      </c>
      <c r="G15" s="202">
        <v>0</v>
      </c>
      <c r="H15" s="202">
        <v>0</v>
      </c>
      <c r="I15" s="202">
        <v>32.25</v>
      </c>
      <c r="J15" s="202">
        <v>5.3</v>
      </c>
      <c r="K15" s="202">
        <v>61.15</v>
      </c>
      <c r="L15" s="202">
        <v>2.76</v>
      </c>
      <c r="M15" s="202">
        <v>1.92</v>
      </c>
      <c r="N15" s="202">
        <v>1.7</v>
      </c>
      <c r="O15" s="202">
        <v>2.39</v>
      </c>
      <c r="P15" s="202">
        <v>0.88</v>
      </c>
      <c r="Q15" s="202">
        <v>0.31</v>
      </c>
      <c r="R15" s="202">
        <v>0.61</v>
      </c>
      <c r="S15" s="202">
        <v>0.38</v>
      </c>
      <c r="T15" s="202">
        <v>0</v>
      </c>
      <c r="U15" s="202">
        <v>1.67</v>
      </c>
      <c r="V15" s="202">
        <v>0.3</v>
      </c>
      <c r="W15" s="202">
        <v>0.64</v>
      </c>
      <c r="X15" s="202">
        <v>2.11</v>
      </c>
      <c r="Y15" s="202">
        <v>0</v>
      </c>
      <c r="Z15" s="202">
        <v>3.98</v>
      </c>
      <c r="AA15" s="202">
        <v>0</v>
      </c>
      <c r="AB15" s="202">
        <v>0</v>
      </c>
      <c r="AC15" s="202">
        <v>22.62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11.88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9.2200000000000006</v>
      </c>
      <c r="E16" s="202">
        <v>0</v>
      </c>
      <c r="F16" s="202">
        <v>0</v>
      </c>
      <c r="G16" s="202">
        <v>0</v>
      </c>
      <c r="H16" s="202">
        <v>0</v>
      </c>
      <c r="I16" s="202">
        <v>32.25</v>
      </c>
      <c r="J16" s="202">
        <v>5.3</v>
      </c>
      <c r="K16" s="202">
        <v>34.06</v>
      </c>
      <c r="L16" s="202">
        <v>2.76</v>
      </c>
      <c r="M16" s="202">
        <v>1.92</v>
      </c>
      <c r="N16" s="202">
        <v>1.7</v>
      </c>
      <c r="O16" s="202">
        <v>2.39</v>
      </c>
      <c r="P16" s="202">
        <v>0.88</v>
      </c>
      <c r="Q16" s="202">
        <v>0.31</v>
      </c>
      <c r="R16" s="202">
        <v>0.61</v>
      </c>
      <c r="S16" s="202">
        <v>0.38</v>
      </c>
      <c r="T16" s="202">
        <v>0</v>
      </c>
      <c r="U16" s="202">
        <v>1.67</v>
      </c>
      <c r="V16" s="202">
        <v>0.3</v>
      </c>
      <c r="W16" s="202">
        <v>0.64</v>
      </c>
      <c r="X16" s="202">
        <v>2.11</v>
      </c>
      <c r="Y16" s="202">
        <v>0</v>
      </c>
      <c r="Z16" s="202">
        <v>3.98</v>
      </c>
      <c r="AA16" s="202">
        <v>0</v>
      </c>
      <c r="AB16" s="202">
        <v>0</v>
      </c>
      <c r="AC16" s="202">
        <v>22.62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11.88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9.2200000000000006</v>
      </c>
      <c r="E17" s="202">
        <v>0</v>
      </c>
      <c r="F17" s="202">
        <v>0</v>
      </c>
      <c r="G17" s="202">
        <v>0</v>
      </c>
      <c r="H17" s="202">
        <v>0</v>
      </c>
      <c r="I17" s="202">
        <v>32.25</v>
      </c>
      <c r="J17" s="202">
        <v>5.3</v>
      </c>
      <c r="K17" s="202">
        <v>47.6</v>
      </c>
      <c r="L17" s="202">
        <v>2.76</v>
      </c>
      <c r="M17" s="202">
        <v>1.92</v>
      </c>
      <c r="N17" s="202">
        <v>1.7</v>
      </c>
      <c r="O17" s="202">
        <v>2.39</v>
      </c>
      <c r="P17" s="202">
        <v>0.88</v>
      </c>
      <c r="Q17" s="202">
        <v>0.31</v>
      </c>
      <c r="R17" s="202">
        <v>0.61</v>
      </c>
      <c r="S17" s="202">
        <v>0.38</v>
      </c>
      <c r="T17" s="202">
        <v>0</v>
      </c>
      <c r="U17" s="202">
        <v>1.67</v>
      </c>
      <c r="V17" s="202">
        <v>0.3</v>
      </c>
      <c r="W17" s="202">
        <v>0.64</v>
      </c>
      <c r="X17" s="202">
        <v>2.11</v>
      </c>
      <c r="Y17" s="202">
        <v>0</v>
      </c>
      <c r="Z17" s="202">
        <v>3.98</v>
      </c>
      <c r="AA17" s="202">
        <v>0</v>
      </c>
      <c r="AB17" s="202">
        <v>0</v>
      </c>
      <c r="AC17" s="202">
        <v>22.62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11.88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9.2200000000000006</v>
      </c>
      <c r="E18" s="202">
        <v>0</v>
      </c>
      <c r="F18" s="202">
        <v>0</v>
      </c>
      <c r="G18" s="202">
        <v>0</v>
      </c>
      <c r="H18" s="202">
        <v>0</v>
      </c>
      <c r="I18" s="202">
        <v>32.25</v>
      </c>
      <c r="J18" s="202">
        <v>5.3</v>
      </c>
      <c r="K18" s="202">
        <v>34.06</v>
      </c>
      <c r="L18" s="202">
        <v>2.76</v>
      </c>
      <c r="M18" s="202">
        <v>1.92</v>
      </c>
      <c r="N18" s="202">
        <v>1.7</v>
      </c>
      <c r="O18" s="202">
        <v>2.39</v>
      </c>
      <c r="P18" s="202">
        <v>0.88</v>
      </c>
      <c r="Q18" s="202">
        <v>0.31</v>
      </c>
      <c r="R18" s="202">
        <v>0.61</v>
      </c>
      <c r="S18" s="202">
        <v>0.38</v>
      </c>
      <c r="T18" s="202">
        <v>0</v>
      </c>
      <c r="U18" s="202">
        <v>1.67</v>
      </c>
      <c r="V18" s="202">
        <v>0.3</v>
      </c>
      <c r="W18" s="202">
        <v>0.64</v>
      </c>
      <c r="X18" s="202">
        <v>2.11</v>
      </c>
      <c r="Y18" s="202">
        <v>0</v>
      </c>
      <c r="Z18" s="202">
        <v>3.98</v>
      </c>
      <c r="AA18" s="202">
        <v>0</v>
      </c>
      <c r="AB18" s="202">
        <v>0</v>
      </c>
      <c r="AC18" s="202">
        <v>22.62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11.88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9.2200000000000006</v>
      </c>
      <c r="E19" s="202">
        <v>0</v>
      </c>
      <c r="F19" s="202">
        <v>0</v>
      </c>
      <c r="G19" s="202">
        <v>0</v>
      </c>
      <c r="H19" s="202">
        <v>0</v>
      </c>
      <c r="I19" s="202">
        <v>32.25</v>
      </c>
      <c r="J19" s="202">
        <v>5.3</v>
      </c>
      <c r="K19" s="202">
        <v>47.6</v>
      </c>
      <c r="L19" s="202">
        <v>2.76</v>
      </c>
      <c r="M19" s="202">
        <v>1.92</v>
      </c>
      <c r="N19" s="202">
        <v>1.7</v>
      </c>
      <c r="O19" s="202">
        <v>2.39</v>
      </c>
      <c r="P19" s="202">
        <v>0.88</v>
      </c>
      <c r="Q19" s="202">
        <v>0.31</v>
      </c>
      <c r="R19" s="202">
        <v>0.61</v>
      </c>
      <c r="S19" s="202">
        <v>0.38</v>
      </c>
      <c r="T19" s="202">
        <v>0</v>
      </c>
      <c r="U19" s="202">
        <v>1.67</v>
      </c>
      <c r="V19" s="202">
        <v>0.3</v>
      </c>
      <c r="W19" s="202">
        <v>0.64</v>
      </c>
      <c r="X19" s="202">
        <v>2.11</v>
      </c>
      <c r="Y19" s="202">
        <v>0</v>
      </c>
      <c r="Z19" s="202">
        <v>3.98</v>
      </c>
      <c r="AA19" s="202">
        <v>0</v>
      </c>
      <c r="AB19" s="202">
        <v>0</v>
      </c>
      <c r="AC19" s="202">
        <v>26.95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11.88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9.2200000000000006</v>
      </c>
      <c r="E20" s="202">
        <v>0</v>
      </c>
      <c r="F20" s="202">
        <v>0</v>
      </c>
      <c r="G20" s="202">
        <v>0</v>
      </c>
      <c r="H20" s="202">
        <v>0</v>
      </c>
      <c r="I20" s="202">
        <v>32.25</v>
      </c>
      <c r="J20" s="202">
        <v>5.3</v>
      </c>
      <c r="K20" s="202">
        <v>69.849999999999994</v>
      </c>
      <c r="L20" s="202">
        <v>2.76</v>
      </c>
      <c r="M20" s="202">
        <v>1.92</v>
      </c>
      <c r="N20" s="202">
        <v>1.7</v>
      </c>
      <c r="O20" s="202">
        <v>2.39</v>
      </c>
      <c r="P20" s="202">
        <v>0.88</v>
      </c>
      <c r="Q20" s="202">
        <v>0.31</v>
      </c>
      <c r="R20" s="202">
        <v>0.61</v>
      </c>
      <c r="S20" s="202">
        <v>0.38</v>
      </c>
      <c r="T20" s="202">
        <v>0</v>
      </c>
      <c r="U20" s="202">
        <v>1.67</v>
      </c>
      <c r="V20" s="202">
        <v>0.3</v>
      </c>
      <c r="W20" s="202">
        <v>0.64</v>
      </c>
      <c r="X20" s="202">
        <v>2.11</v>
      </c>
      <c r="Y20" s="202">
        <v>0</v>
      </c>
      <c r="Z20" s="202">
        <v>3.98</v>
      </c>
      <c r="AA20" s="202">
        <v>0</v>
      </c>
      <c r="AB20" s="202">
        <v>0</v>
      </c>
      <c r="AC20" s="202">
        <v>21.97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11.88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9.2200000000000006</v>
      </c>
      <c r="E21" s="202">
        <v>0</v>
      </c>
      <c r="F21" s="202">
        <v>0</v>
      </c>
      <c r="G21" s="202">
        <v>0</v>
      </c>
      <c r="H21" s="202">
        <v>0</v>
      </c>
      <c r="I21" s="202">
        <v>32.25</v>
      </c>
      <c r="J21" s="202">
        <v>5.3</v>
      </c>
      <c r="K21" s="202">
        <v>78.56</v>
      </c>
      <c r="L21" s="202">
        <v>2.76</v>
      </c>
      <c r="M21" s="202">
        <v>1.92</v>
      </c>
      <c r="N21" s="202">
        <v>1.7</v>
      </c>
      <c r="O21" s="202">
        <v>2.39</v>
      </c>
      <c r="P21" s="202">
        <v>0.88</v>
      </c>
      <c r="Q21" s="202">
        <v>0.31</v>
      </c>
      <c r="R21" s="202">
        <v>0.61</v>
      </c>
      <c r="S21" s="202">
        <v>0.38</v>
      </c>
      <c r="T21" s="202">
        <v>0</v>
      </c>
      <c r="U21" s="202">
        <v>1.67</v>
      </c>
      <c r="V21" s="202">
        <v>0.3</v>
      </c>
      <c r="W21" s="202">
        <v>0.64</v>
      </c>
      <c r="X21" s="202">
        <v>2.11</v>
      </c>
      <c r="Y21" s="202">
        <v>0</v>
      </c>
      <c r="Z21" s="202">
        <v>3.98</v>
      </c>
      <c r="AA21" s="202">
        <v>0</v>
      </c>
      <c r="AB21" s="202">
        <v>0</v>
      </c>
      <c r="AC21" s="202">
        <v>21.97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11.88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9.2200000000000006</v>
      </c>
      <c r="E22" s="202">
        <v>0</v>
      </c>
      <c r="F22" s="202">
        <v>0</v>
      </c>
      <c r="G22" s="202">
        <v>0</v>
      </c>
      <c r="H22" s="202">
        <v>0</v>
      </c>
      <c r="I22" s="202">
        <v>32.25</v>
      </c>
      <c r="J22" s="202">
        <v>5.3</v>
      </c>
      <c r="K22" s="202">
        <v>78.56</v>
      </c>
      <c r="L22" s="202">
        <v>2.76</v>
      </c>
      <c r="M22" s="202">
        <v>1.92</v>
      </c>
      <c r="N22" s="202">
        <v>1.7</v>
      </c>
      <c r="O22" s="202">
        <v>2.39</v>
      </c>
      <c r="P22" s="202">
        <v>0.88</v>
      </c>
      <c r="Q22" s="202">
        <v>0.31</v>
      </c>
      <c r="R22" s="202">
        <v>0.61</v>
      </c>
      <c r="S22" s="202">
        <v>0.38</v>
      </c>
      <c r="T22" s="202">
        <v>0</v>
      </c>
      <c r="U22" s="202">
        <v>1.67</v>
      </c>
      <c r="V22" s="202">
        <v>0.3</v>
      </c>
      <c r="W22" s="202">
        <v>0.64</v>
      </c>
      <c r="X22" s="202">
        <v>2.11</v>
      </c>
      <c r="Y22" s="202">
        <v>0</v>
      </c>
      <c r="Z22" s="202">
        <v>3.98</v>
      </c>
      <c r="AA22" s="202">
        <v>0</v>
      </c>
      <c r="AB22" s="202">
        <v>0</v>
      </c>
      <c r="AC22" s="202">
        <v>21.97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11.88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9.2200000000000006</v>
      </c>
      <c r="E23" s="202">
        <v>0</v>
      </c>
      <c r="F23" s="202">
        <v>0</v>
      </c>
      <c r="G23" s="202">
        <v>0</v>
      </c>
      <c r="H23" s="202">
        <v>0</v>
      </c>
      <c r="I23" s="202">
        <v>32.25</v>
      </c>
      <c r="J23" s="202">
        <v>5.3</v>
      </c>
      <c r="K23" s="202">
        <v>78.56</v>
      </c>
      <c r="L23" s="202">
        <v>2.76</v>
      </c>
      <c r="M23" s="202">
        <v>1.92</v>
      </c>
      <c r="N23" s="202">
        <v>1.7</v>
      </c>
      <c r="O23" s="202">
        <v>2.39</v>
      </c>
      <c r="P23" s="202">
        <v>0.88</v>
      </c>
      <c r="Q23" s="202">
        <v>0.31</v>
      </c>
      <c r="R23" s="202">
        <v>0.61</v>
      </c>
      <c r="S23" s="202">
        <v>0.38</v>
      </c>
      <c r="T23" s="202">
        <v>0</v>
      </c>
      <c r="U23" s="202">
        <v>1.78</v>
      </c>
      <c r="V23" s="202">
        <v>0.3</v>
      </c>
      <c r="W23" s="202">
        <v>0.64</v>
      </c>
      <c r="X23" s="202">
        <v>2.11</v>
      </c>
      <c r="Y23" s="202">
        <v>0</v>
      </c>
      <c r="Z23" s="202">
        <v>3.98</v>
      </c>
      <c r="AA23" s="202">
        <v>0</v>
      </c>
      <c r="AB23" s="202">
        <v>0</v>
      </c>
      <c r="AC23" s="202">
        <v>21.97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11.88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9.2200000000000006</v>
      </c>
      <c r="E24" s="202">
        <v>0</v>
      </c>
      <c r="F24" s="202">
        <v>0</v>
      </c>
      <c r="G24" s="202">
        <v>0</v>
      </c>
      <c r="H24" s="202">
        <v>0</v>
      </c>
      <c r="I24" s="202">
        <v>32.25</v>
      </c>
      <c r="J24" s="202">
        <v>5.3</v>
      </c>
      <c r="K24" s="202">
        <v>78.56</v>
      </c>
      <c r="L24" s="202">
        <v>2.76</v>
      </c>
      <c r="M24" s="202">
        <v>1.92</v>
      </c>
      <c r="N24" s="202">
        <v>1.7</v>
      </c>
      <c r="O24" s="202">
        <v>2.39</v>
      </c>
      <c r="P24" s="202">
        <v>0.88</v>
      </c>
      <c r="Q24" s="202">
        <v>0.32</v>
      </c>
      <c r="R24" s="202">
        <v>0.61</v>
      </c>
      <c r="S24" s="202">
        <v>0.38</v>
      </c>
      <c r="T24" s="202">
        <v>0</v>
      </c>
      <c r="U24" s="202">
        <v>1.83</v>
      </c>
      <c r="V24" s="202">
        <v>0.3</v>
      </c>
      <c r="W24" s="202">
        <v>0.64</v>
      </c>
      <c r="X24" s="202">
        <v>2.11</v>
      </c>
      <c r="Y24" s="202">
        <v>0</v>
      </c>
      <c r="Z24" s="202">
        <v>3.98</v>
      </c>
      <c r="AA24" s="202">
        <v>0</v>
      </c>
      <c r="AB24" s="202">
        <v>0</v>
      </c>
      <c r="AC24" s="202">
        <v>21.97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11.88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9.2200000000000006</v>
      </c>
      <c r="E25" s="202">
        <v>0</v>
      </c>
      <c r="F25" s="202">
        <v>0</v>
      </c>
      <c r="G25" s="202">
        <v>0</v>
      </c>
      <c r="H25" s="202">
        <v>0</v>
      </c>
      <c r="I25" s="202">
        <v>32.25</v>
      </c>
      <c r="J25" s="202">
        <v>5.3</v>
      </c>
      <c r="K25" s="202">
        <v>78.56</v>
      </c>
      <c r="L25" s="202">
        <v>2.76</v>
      </c>
      <c r="M25" s="202">
        <v>1.92</v>
      </c>
      <c r="N25" s="202">
        <v>1.7</v>
      </c>
      <c r="O25" s="202">
        <v>2.39</v>
      </c>
      <c r="P25" s="202">
        <v>0.88</v>
      </c>
      <c r="Q25" s="202">
        <v>0.32</v>
      </c>
      <c r="R25" s="202">
        <v>0.61</v>
      </c>
      <c r="S25" s="202">
        <v>0.38</v>
      </c>
      <c r="T25" s="202">
        <v>0</v>
      </c>
      <c r="U25" s="202">
        <v>1.86</v>
      </c>
      <c r="V25" s="202">
        <v>0.3</v>
      </c>
      <c r="W25" s="202">
        <v>0.64</v>
      </c>
      <c r="X25" s="202">
        <v>2.11</v>
      </c>
      <c r="Y25" s="202">
        <v>0</v>
      </c>
      <c r="Z25" s="202">
        <v>3.98</v>
      </c>
      <c r="AA25" s="202">
        <v>0</v>
      </c>
      <c r="AB25" s="202">
        <v>0</v>
      </c>
      <c r="AC25" s="202">
        <v>21.97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11.88</v>
      </c>
      <c r="AJ25" s="202">
        <v>0</v>
      </c>
      <c r="AK25" s="202">
        <v>23.77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9.2200000000000006</v>
      </c>
      <c r="E26" s="202">
        <v>0</v>
      </c>
      <c r="F26" s="202">
        <v>0</v>
      </c>
      <c r="G26" s="202">
        <v>0</v>
      </c>
      <c r="H26" s="202">
        <v>0</v>
      </c>
      <c r="I26" s="202">
        <v>32.25</v>
      </c>
      <c r="J26" s="202">
        <v>5.3</v>
      </c>
      <c r="K26" s="202">
        <v>78.56</v>
      </c>
      <c r="L26" s="202">
        <v>2.76</v>
      </c>
      <c r="M26" s="202">
        <v>1.92</v>
      </c>
      <c r="N26" s="202">
        <v>1.7</v>
      </c>
      <c r="O26" s="202">
        <v>2.39</v>
      </c>
      <c r="P26" s="202">
        <v>0.88</v>
      </c>
      <c r="Q26" s="202">
        <v>0.32</v>
      </c>
      <c r="R26" s="202">
        <v>0.61</v>
      </c>
      <c r="S26" s="202">
        <v>0.38</v>
      </c>
      <c r="T26" s="202">
        <v>0</v>
      </c>
      <c r="U26" s="202">
        <v>1.9</v>
      </c>
      <c r="V26" s="202">
        <v>0.3</v>
      </c>
      <c r="W26" s="202">
        <v>0.64</v>
      </c>
      <c r="X26" s="202">
        <v>2.11</v>
      </c>
      <c r="Y26" s="202">
        <v>0</v>
      </c>
      <c r="Z26" s="202">
        <v>3.98</v>
      </c>
      <c r="AA26" s="202">
        <v>0</v>
      </c>
      <c r="AB26" s="202">
        <v>0</v>
      </c>
      <c r="AC26" s="202">
        <v>21.97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11.88</v>
      </c>
      <c r="AJ26" s="202">
        <v>0</v>
      </c>
      <c r="AK26" s="202">
        <v>16.62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18.45</v>
      </c>
      <c r="E27" s="202">
        <v>0</v>
      </c>
      <c r="F27" s="202">
        <v>0</v>
      </c>
      <c r="G27" s="202">
        <v>0</v>
      </c>
      <c r="H27" s="202">
        <v>0</v>
      </c>
      <c r="I27" s="202">
        <v>33.700000000000003</v>
      </c>
      <c r="J27" s="202">
        <v>5.3</v>
      </c>
      <c r="K27" s="202">
        <v>78.56</v>
      </c>
      <c r="L27" s="202">
        <v>2.76</v>
      </c>
      <c r="M27" s="202">
        <v>1.92</v>
      </c>
      <c r="N27" s="202">
        <v>1.7</v>
      </c>
      <c r="O27" s="202">
        <v>2.39</v>
      </c>
      <c r="P27" s="202">
        <v>0.88</v>
      </c>
      <c r="Q27" s="202">
        <v>0.32</v>
      </c>
      <c r="R27" s="202">
        <v>0.61</v>
      </c>
      <c r="S27" s="202">
        <v>0.38</v>
      </c>
      <c r="T27" s="202">
        <v>0</v>
      </c>
      <c r="U27" s="202">
        <v>1.64</v>
      </c>
      <c r="V27" s="202">
        <v>0.3</v>
      </c>
      <c r="W27" s="202">
        <v>0.64</v>
      </c>
      <c r="X27" s="202">
        <v>2.11</v>
      </c>
      <c r="Y27" s="202">
        <v>0</v>
      </c>
      <c r="Z27" s="202">
        <v>3.98</v>
      </c>
      <c r="AA27" s="202">
        <v>0</v>
      </c>
      <c r="AB27" s="202">
        <v>0</v>
      </c>
      <c r="AC27" s="202">
        <v>21.97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11.88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18.45</v>
      </c>
      <c r="E28" s="202">
        <v>0</v>
      </c>
      <c r="F28" s="202">
        <v>0</v>
      </c>
      <c r="G28" s="202">
        <v>0</v>
      </c>
      <c r="H28" s="202">
        <v>0</v>
      </c>
      <c r="I28" s="202">
        <v>33.700000000000003</v>
      </c>
      <c r="J28" s="202">
        <v>5.3</v>
      </c>
      <c r="K28" s="202">
        <v>78.56</v>
      </c>
      <c r="L28" s="202">
        <v>2.76</v>
      </c>
      <c r="M28" s="202">
        <v>1.92</v>
      </c>
      <c r="N28" s="202">
        <v>1.7</v>
      </c>
      <c r="O28" s="202">
        <v>2.39</v>
      </c>
      <c r="P28" s="202">
        <v>0.88</v>
      </c>
      <c r="Q28" s="202">
        <v>0.32</v>
      </c>
      <c r="R28" s="202">
        <v>0.61</v>
      </c>
      <c r="S28" s="202">
        <v>0.38</v>
      </c>
      <c r="T28" s="202">
        <v>0</v>
      </c>
      <c r="U28" s="202">
        <v>1.64</v>
      </c>
      <c r="V28" s="202">
        <v>0.3</v>
      </c>
      <c r="W28" s="202">
        <v>0.64</v>
      </c>
      <c r="X28" s="202">
        <v>2.11</v>
      </c>
      <c r="Y28" s="202">
        <v>0</v>
      </c>
      <c r="Z28" s="202">
        <v>3.98</v>
      </c>
      <c r="AA28" s="202">
        <v>0</v>
      </c>
      <c r="AB28" s="202">
        <v>0</v>
      </c>
      <c r="AC28" s="202">
        <v>27.18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12.9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18.45</v>
      </c>
      <c r="E29" s="202">
        <v>0</v>
      </c>
      <c r="F29" s="202">
        <v>0</v>
      </c>
      <c r="G29" s="202">
        <v>0</v>
      </c>
      <c r="H29" s="202">
        <v>0</v>
      </c>
      <c r="I29" s="202">
        <v>33.700000000000003</v>
      </c>
      <c r="J29" s="202">
        <v>5.3</v>
      </c>
      <c r="K29" s="202">
        <v>78.56</v>
      </c>
      <c r="L29" s="202">
        <v>2.76</v>
      </c>
      <c r="M29" s="202">
        <v>1.92</v>
      </c>
      <c r="N29" s="202">
        <v>1.7</v>
      </c>
      <c r="O29" s="202">
        <v>2.39</v>
      </c>
      <c r="P29" s="202">
        <v>0.88</v>
      </c>
      <c r="Q29" s="202">
        <v>0.32</v>
      </c>
      <c r="R29" s="202">
        <v>0.61</v>
      </c>
      <c r="S29" s="202">
        <v>0.38</v>
      </c>
      <c r="T29" s="202">
        <v>0</v>
      </c>
      <c r="U29" s="202">
        <v>1.79</v>
      </c>
      <c r="V29" s="202">
        <v>0.3</v>
      </c>
      <c r="W29" s="202">
        <v>0.64</v>
      </c>
      <c r="X29" s="202">
        <v>2.11</v>
      </c>
      <c r="Y29" s="202">
        <v>0</v>
      </c>
      <c r="Z29" s="202">
        <v>3.98</v>
      </c>
      <c r="AA29" s="202">
        <v>0</v>
      </c>
      <c r="AB29" s="202">
        <v>0</v>
      </c>
      <c r="AC29" s="202">
        <v>22.9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11.88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18.45</v>
      </c>
      <c r="E30" s="202">
        <v>0</v>
      </c>
      <c r="F30" s="202">
        <v>0</v>
      </c>
      <c r="G30" s="202">
        <v>0</v>
      </c>
      <c r="H30" s="202">
        <v>0</v>
      </c>
      <c r="I30" s="202">
        <v>33.700000000000003</v>
      </c>
      <c r="J30" s="202">
        <v>5.3</v>
      </c>
      <c r="K30" s="202">
        <v>78.56</v>
      </c>
      <c r="L30" s="202">
        <v>2.76</v>
      </c>
      <c r="M30" s="202">
        <v>1.92</v>
      </c>
      <c r="N30" s="202">
        <v>1.7</v>
      </c>
      <c r="O30" s="202">
        <v>2.39</v>
      </c>
      <c r="P30" s="202">
        <v>0.88</v>
      </c>
      <c r="Q30" s="202">
        <v>0.32</v>
      </c>
      <c r="R30" s="202">
        <v>0.61</v>
      </c>
      <c r="S30" s="202">
        <v>0.38</v>
      </c>
      <c r="T30" s="202">
        <v>0</v>
      </c>
      <c r="U30" s="202">
        <v>1.85</v>
      </c>
      <c r="V30" s="202">
        <v>0.3</v>
      </c>
      <c r="W30" s="202">
        <v>0.64</v>
      </c>
      <c r="X30" s="202">
        <v>2.11</v>
      </c>
      <c r="Y30" s="202">
        <v>0</v>
      </c>
      <c r="Z30" s="202">
        <v>3.98</v>
      </c>
      <c r="AA30" s="202">
        <v>0</v>
      </c>
      <c r="AB30" s="202">
        <v>0</v>
      </c>
      <c r="AC30" s="202">
        <v>27.18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12.9</v>
      </c>
      <c r="AJ30" s="202">
        <v>0</v>
      </c>
      <c r="AK30" s="202">
        <v>23.77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18.45</v>
      </c>
      <c r="E31" s="202">
        <v>0</v>
      </c>
      <c r="F31" s="202">
        <v>0</v>
      </c>
      <c r="G31" s="202">
        <v>0</v>
      </c>
      <c r="H31" s="202">
        <v>0</v>
      </c>
      <c r="I31" s="202">
        <v>33.700000000000003</v>
      </c>
      <c r="J31" s="202">
        <v>5.3</v>
      </c>
      <c r="K31" s="202">
        <v>78.56</v>
      </c>
      <c r="L31" s="202">
        <v>2.76</v>
      </c>
      <c r="M31" s="202">
        <v>1.92</v>
      </c>
      <c r="N31" s="202">
        <v>1.7</v>
      </c>
      <c r="O31" s="202">
        <v>2.39</v>
      </c>
      <c r="P31" s="202">
        <v>0.88</v>
      </c>
      <c r="Q31" s="202">
        <v>0.32</v>
      </c>
      <c r="R31" s="202">
        <v>0.61</v>
      </c>
      <c r="S31" s="202">
        <v>0.38</v>
      </c>
      <c r="T31" s="202">
        <v>0</v>
      </c>
      <c r="U31" s="202">
        <v>1.88</v>
      </c>
      <c r="V31" s="202">
        <v>0.3</v>
      </c>
      <c r="W31" s="202">
        <v>0.64</v>
      </c>
      <c r="X31" s="202">
        <v>2.11</v>
      </c>
      <c r="Y31" s="202">
        <v>0</v>
      </c>
      <c r="Z31" s="202">
        <v>3.98</v>
      </c>
      <c r="AA31" s="202">
        <v>0</v>
      </c>
      <c r="AB31" s="202">
        <v>0</v>
      </c>
      <c r="AC31" s="202">
        <v>27.18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12.9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18.45</v>
      </c>
      <c r="E32" s="202">
        <v>0</v>
      </c>
      <c r="F32" s="202">
        <v>0</v>
      </c>
      <c r="G32" s="202">
        <v>0</v>
      </c>
      <c r="H32" s="202">
        <v>0</v>
      </c>
      <c r="I32" s="202">
        <v>33.700000000000003</v>
      </c>
      <c r="J32" s="202">
        <v>5.3</v>
      </c>
      <c r="K32" s="202">
        <v>78.56</v>
      </c>
      <c r="L32" s="202">
        <v>16.93</v>
      </c>
      <c r="M32" s="202">
        <v>1.92</v>
      </c>
      <c r="N32" s="202">
        <v>1.7</v>
      </c>
      <c r="O32" s="202">
        <v>2.39</v>
      </c>
      <c r="P32" s="202">
        <v>0.88</v>
      </c>
      <c r="Q32" s="202">
        <v>0.32</v>
      </c>
      <c r="R32" s="202">
        <v>0.61</v>
      </c>
      <c r="S32" s="202">
        <v>0.38</v>
      </c>
      <c r="T32" s="202">
        <v>0</v>
      </c>
      <c r="U32" s="202">
        <v>1.9</v>
      </c>
      <c r="V32" s="202">
        <v>0.3</v>
      </c>
      <c r="W32" s="202">
        <v>0.64</v>
      </c>
      <c r="X32" s="202">
        <v>2.11</v>
      </c>
      <c r="Y32" s="202">
        <v>0</v>
      </c>
      <c r="Z32" s="202">
        <v>3.98</v>
      </c>
      <c r="AA32" s="202">
        <v>0</v>
      </c>
      <c r="AB32" s="202">
        <v>0</v>
      </c>
      <c r="AC32" s="202">
        <v>27.18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12.9</v>
      </c>
      <c r="AJ32" s="202">
        <v>0</v>
      </c>
      <c r="AK32" s="202">
        <v>23.77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18.45</v>
      </c>
      <c r="E33" s="202">
        <v>0</v>
      </c>
      <c r="F33" s="202">
        <v>0</v>
      </c>
      <c r="G33" s="202">
        <v>0</v>
      </c>
      <c r="H33" s="202">
        <v>0</v>
      </c>
      <c r="I33" s="202">
        <v>33.700000000000003</v>
      </c>
      <c r="J33" s="202">
        <v>5.3</v>
      </c>
      <c r="K33" s="202">
        <v>75.790000000000006</v>
      </c>
      <c r="L33" s="202">
        <v>19.829999999999998</v>
      </c>
      <c r="M33" s="202">
        <v>1.92</v>
      </c>
      <c r="N33" s="202">
        <v>1.7</v>
      </c>
      <c r="O33" s="202">
        <v>2.39</v>
      </c>
      <c r="P33" s="202">
        <v>0.88</v>
      </c>
      <c r="Q33" s="202">
        <v>0.32</v>
      </c>
      <c r="R33" s="202">
        <v>0.61</v>
      </c>
      <c r="S33" s="202">
        <v>0.38</v>
      </c>
      <c r="T33" s="202">
        <v>0</v>
      </c>
      <c r="U33" s="202">
        <v>1.93</v>
      </c>
      <c r="V33" s="202">
        <v>0.3</v>
      </c>
      <c r="W33" s="202">
        <v>0.64</v>
      </c>
      <c r="X33" s="202">
        <v>2.11</v>
      </c>
      <c r="Y33" s="202">
        <v>0</v>
      </c>
      <c r="Z33" s="202">
        <v>3.98</v>
      </c>
      <c r="AA33" s="202">
        <v>0</v>
      </c>
      <c r="AB33" s="202">
        <v>0</v>
      </c>
      <c r="AC33" s="202">
        <v>22.62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11.88</v>
      </c>
      <c r="AJ33" s="202">
        <v>0</v>
      </c>
      <c r="AK33" s="202">
        <v>23.77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18.45</v>
      </c>
      <c r="E34" s="202">
        <v>0</v>
      </c>
      <c r="F34" s="202">
        <v>0</v>
      </c>
      <c r="G34" s="202">
        <v>0</v>
      </c>
      <c r="H34" s="202">
        <v>0</v>
      </c>
      <c r="I34" s="202">
        <v>33.700000000000003</v>
      </c>
      <c r="J34" s="202">
        <v>5.3</v>
      </c>
      <c r="K34" s="202">
        <v>75.430000000000007</v>
      </c>
      <c r="L34" s="202">
        <v>45.95</v>
      </c>
      <c r="M34" s="202">
        <v>1.92</v>
      </c>
      <c r="N34" s="202">
        <v>1.7</v>
      </c>
      <c r="O34" s="202">
        <v>2.39</v>
      </c>
      <c r="P34" s="202">
        <v>0.88</v>
      </c>
      <c r="Q34" s="202">
        <v>0.61</v>
      </c>
      <c r="R34" s="202">
        <v>11.39</v>
      </c>
      <c r="S34" s="202">
        <v>0.75</v>
      </c>
      <c r="T34" s="202">
        <v>0</v>
      </c>
      <c r="U34" s="202">
        <v>1.96</v>
      </c>
      <c r="V34" s="202">
        <v>9.1</v>
      </c>
      <c r="W34" s="202">
        <v>0.64</v>
      </c>
      <c r="X34" s="202">
        <v>2.11</v>
      </c>
      <c r="Y34" s="202">
        <v>0</v>
      </c>
      <c r="Z34" s="202">
        <v>3.98</v>
      </c>
      <c r="AA34" s="202">
        <v>0</v>
      </c>
      <c r="AB34" s="202">
        <v>0</v>
      </c>
      <c r="AC34" s="202">
        <v>22.62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11.88</v>
      </c>
      <c r="AJ34" s="202">
        <v>0</v>
      </c>
      <c r="AK34" s="202">
        <v>23.77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18.45</v>
      </c>
      <c r="E35" s="202">
        <v>0</v>
      </c>
      <c r="F35" s="202">
        <v>0</v>
      </c>
      <c r="G35" s="202">
        <v>0</v>
      </c>
      <c r="H35" s="202">
        <v>0</v>
      </c>
      <c r="I35" s="202">
        <v>33.21</v>
      </c>
      <c r="J35" s="202">
        <v>5.78</v>
      </c>
      <c r="K35" s="202">
        <v>75.42</v>
      </c>
      <c r="L35" s="202">
        <v>45.95</v>
      </c>
      <c r="M35" s="202">
        <v>1.92</v>
      </c>
      <c r="N35" s="202">
        <v>1.7</v>
      </c>
      <c r="O35" s="202">
        <v>2.39</v>
      </c>
      <c r="P35" s="202">
        <v>0.88</v>
      </c>
      <c r="Q35" s="202">
        <v>9.58</v>
      </c>
      <c r="R35" s="202">
        <v>11.5</v>
      </c>
      <c r="S35" s="202">
        <v>6.84</v>
      </c>
      <c r="T35" s="202">
        <v>0</v>
      </c>
      <c r="U35" s="202">
        <v>2</v>
      </c>
      <c r="V35" s="202">
        <v>9.1</v>
      </c>
      <c r="W35" s="202">
        <v>0.64</v>
      </c>
      <c r="X35" s="202">
        <v>2.11</v>
      </c>
      <c r="Y35" s="202">
        <v>0</v>
      </c>
      <c r="Z35" s="202">
        <v>64.180000000000007</v>
      </c>
      <c r="AA35" s="202">
        <v>0</v>
      </c>
      <c r="AB35" s="202">
        <v>0</v>
      </c>
      <c r="AC35" s="202">
        <v>22.62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11.88</v>
      </c>
      <c r="AJ35" s="202">
        <v>0</v>
      </c>
      <c r="AK35" s="202">
        <v>23.77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18.45</v>
      </c>
      <c r="E36" s="202">
        <v>0</v>
      </c>
      <c r="F36" s="202">
        <v>0</v>
      </c>
      <c r="G36" s="202">
        <v>0</v>
      </c>
      <c r="H36" s="202">
        <v>0</v>
      </c>
      <c r="I36" s="202">
        <v>33.21</v>
      </c>
      <c r="J36" s="202">
        <v>5.78</v>
      </c>
      <c r="K36" s="202">
        <v>75.430000000000007</v>
      </c>
      <c r="L36" s="202">
        <v>45.95</v>
      </c>
      <c r="M36" s="202">
        <v>1.92</v>
      </c>
      <c r="N36" s="202">
        <v>1.7</v>
      </c>
      <c r="O36" s="202">
        <v>2.39</v>
      </c>
      <c r="P36" s="202">
        <v>0.88</v>
      </c>
      <c r="Q36" s="202">
        <v>9.58</v>
      </c>
      <c r="R36" s="202">
        <v>11.5</v>
      </c>
      <c r="S36" s="202">
        <v>6.84</v>
      </c>
      <c r="T36" s="202">
        <v>0</v>
      </c>
      <c r="U36" s="202">
        <v>2</v>
      </c>
      <c r="V36" s="202">
        <v>9.1</v>
      </c>
      <c r="W36" s="202">
        <v>0.64</v>
      </c>
      <c r="X36" s="202">
        <v>2.11</v>
      </c>
      <c r="Y36" s="202">
        <v>0</v>
      </c>
      <c r="Z36" s="202">
        <v>44.84</v>
      </c>
      <c r="AA36" s="202">
        <v>0</v>
      </c>
      <c r="AB36" s="202">
        <v>0</v>
      </c>
      <c r="AC36" s="202">
        <v>22.62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11.88</v>
      </c>
      <c r="AJ36" s="202">
        <v>0</v>
      </c>
      <c r="AK36" s="202">
        <v>23.77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18.45</v>
      </c>
      <c r="E37" s="202">
        <v>0</v>
      </c>
      <c r="F37" s="202">
        <v>0</v>
      </c>
      <c r="G37" s="202">
        <v>0</v>
      </c>
      <c r="H37" s="202">
        <v>0</v>
      </c>
      <c r="I37" s="202">
        <v>33.21</v>
      </c>
      <c r="J37" s="202">
        <v>5.78</v>
      </c>
      <c r="K37" s="202">
        <v>75.42</v>
      </c>
      <c r="L37" s="202">
        <v>45.95</v>
      </c>
      <c r="M37" s="202">
        <v>1.92</v>
      </c>
      <c r="N37" s="202">
        <v>1.7</v>
      </c>
      <c r="O37" s="202">
        <v>2.39</v>
      </c>
      <c r="P37" s="202">
        <v>0.88</v>
      </c>
      <c r="Q37" s="202">
        <v>9.58</v>
      </c>
      <c r="R37" s="202">
        <v>11.5</v>
      </c>
      <c r="S37" s="202">
        <v>6.38</v>
      </c>
      <c r="T37" s="202">
        <v>0</v>
      </c>
      <c r="U37" s="202">
        <v>2</v>
      </c>
      <c r="V37" s="202">
        <v>9.1</v>
      </c>
      <c r="W37" s="202">
        <v>0</v>
      </c>
      <c r="X37" s="202">
        <v>2.11</v>
      </c>
      <c r="Y37" s="202">
        <v>0</v>
      </c>
      <c r="Z37" s="202">
        <v>19.68</v>
      </c>
      <c r="AA37" s="202">
        <v>0</v>
      </c>
      <c r="AB37" s="202">
        <v>0</v>
      </c>
      <c r="AC37" s="202">
        <v>22.62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11.88</v>
      </c>
      <c r="AJ37" s="202">
        <v>0</v>
      </c>
      <c r="AK37" s="202">
        <v>23.77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18.45</v>
      </c>
      <c r="E38" s="202">
        <v>0</v>
      </c>
      <c r="F38" s="202">
        <v>0</v>
      </c>
      <c r="G38" s="202">
        <v>0</v>
      </c>
      <c r="H38" s="202">
        <v>0</v>
      </c>
      <c r="I38" s="202">
        <v>33.21</v>
      </c>
      <c r="J38" s="202">
        <v>5.78</v>
      </c>
      <c r="K38" s="202">
        <v>75.430000000000007</v>
      </c>
      <c r="L38" s="202">
        <v>45.95</v>
      </c>
      <c r="M38" s="202">
        <v>1.92</v>
      </c>
      <c r="N38" s="202">
        <v>1.7</v>
      </c>
      <c r="O38" s="202">
        <v>2.39</v>
      </c>
      <c r="P38" s="202">
        <v>0.88</v>
      </c>
      <c r="Q38" s="202">
        <v>9.58</v>
      </c>
      <c r="R38" s="202">
        <v>11.5</v>
      </c>
      <c r="S38" s="202">
        <v>6.38</v>
      </c>
      <c r="T38" s="202">
        <v>0</v>
      </c>
      <c r="U38" s="202">
        <v>2</v>
      </c>
      <c r="V38" s="202">
        <v>9.1</v>
      </c>
      <c r="W38" s="202">
        <v>0</v>
      </c>
      <c r="X38" s="202">
        <v>2.11</v>
      </c>
      <c r="Y38" s="202">
        <v>0</v>
      </c>
      <c r="Z38" s="202">
        <v>3.98</v>
      </c>
      <c r="AA38" s="202">
        <v>0</v>
      </c>
      <c r="AB38" s="202">
        <v>0</v>
      </c>
      <c r="AC38" s="202">
        <v>22.62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11.88</v>
      </c>
      <c r="AJ38" s="202">
        <v>0</v>
      </c>
      <c r="AK38" s="202">
        <v>23.77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18.45</v>
      </c>
      <c r="E39" s="202">
        <v>0</v>
      </c>
      <c r="F39" s="202">
        <v>0</v>
      </c>
      <c r="G39" s="202">
        <v>0</v>
      </c>
      <c r="H39" s="202">
        <v>0</v>
      </c>
      <c r="I39" s="202">
        <v>33.21</v>
      </c>
      <c r="J39" s="202">
        <v>5.78</v>
      </c>
      <c r="K39" s="202">
        <v>75.459999999999994</v>
      </c>
      <c r="L39" s="202">
        <v>45.95</v>
      </c>
      <c r="M39" s="202">
        <v>1.92</v>
      </c>
      <c r="N39" s="202">
        <v>1.7</v>
      </c>
      <c r="O39" s="202">
        <v>2.39</v>
      </c>
      <c r="P39" s="202">
        <v>0.88</v>
      </c>
      <c r="Q39" s="202">
        <v>9.58</v>
      </c>
      <c r="R39" s="202">
        <v>10.91</v>
      </c>
      <c r="S39" s="202">
        <v>6.79</v>
      </c>
      <c r="T39" s="202">
        <v>0</v>
      </c>
      <c r="U39" s="202">
        <v>2</v>
      </c>
      <c r="V39" s="202">
        <v>9.1</v>
      </c>
      <c r="W39" s="202">
        <v>0.84</v>
      </c>
      <c r="X39" s="202">
        <v>2.11</v>
      </c>
      <c r="Y39" s="202">
        <v>0</v>
      </c>
      <c r="Z39" s="202">
        <v>5.84</v>
      </c>
      <c r="AA39" s="202">
        <v>0</v>
      </c>
      <c r="AB39" s="202">
        <v>0</v>
      </c>
      <c r="AC39" s="202">
        <v>22.62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11.88</v>
      </c>
      <c r="AJ39" s="202">
        <v>0</v>
      </c>
      <c r="AK39" s="202">
        <v>23.77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18.45</v>
      </c>
      <c r="E40" s="202">
        <v>0</v>
      </c>
      <c r="F40" s="202">
        <v>0</v>
      </c>
      <c r="G40" s="202">
        <v>0</v>
      </c>
      <c r="H40" s="202">
        <v>0</v>
      </c>
      <c r="I40" s="202">
        <v>33.21</v>
      </c>
      <c r="J40" s="202">
        <v>5.78</v>
      </c>
      <c r="K40" s="202">
        <v>76.959999999999994</v>
      </c>
      <c r="L40" s="202">
        <v>45.95</v>
      </c>
      <c r="M40" s="202">
        <v>1.92</v>
      </c>
      <c r="N40" s="202">
        <v>1.7</v>
      </c>
      <c r="O40" s="202">
        <v>2.39</v>
      </c>
      <c r="P40" s="202">
        <v>0.88</v>
      </c>
      <c r="Q40" s="202">
        <v>9.58</v>
      </c>
      <c r="R40" s="202">
        <v>18.62</v>
      </c>
      <c r="S40" s="202">
        <v>11.59</v>
      </c>
      <c r="T40" s="202">
        <v>0</v>
      </c>
      <c r="U40" s="202">
        <v>2</v>
      </c>
      <c r="V40" s="202">
        <v>9.1</v>
      </c>
      <c r="W40" s="202">
        <v>14.13</v>
      </c>
      <c r="X40" s="202">
        <v>2.11</v>
      </c>
      <c r="Y40" s="202">
        <v>0</v>
      </c>
      <c r="Z40" s="202">
        <v>27.68</v>
      </c>
      <c r="AA40" s="202">
        <v>0</v>
      </c>
      <c r="AB40" s="202">
        <v>0</v>
      </c>
      <c r="AC40" s="202">
        <v>22.62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11.88</v>
      </c>
      <c r="AJ40" s="202">
        <v>0</v>
      </c>
      <c r="AK40" s="202">
        <v>23.77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18.45</v>
      </c>
      <c r="E41" s="202">
        <v>0</v>
      </c>
      <c r="F41" s="202">
        <v>0</v>
      </c>
      <c r="G41" s="202">
        <v>0</v>
      </c>
      <c r="H41" s="202">
        <v>0</v>
      </c>
      <c r="I41" s="202">
        <v>33.21</v>
      </c>
      <c r="J41" s="202">
        <v>5.78</v>
      </c>
      <c r="K41" s="202">
        <v>75.459999999999994</v>
      </c>
      <c r="L41" s="202">
        <v>45.95</v>
      </c>
      <c r="M41" s="202">
        <v>1.92</v>
      </c>
      <c r="N41" s="202">
        <v>1.7</v>
      </c>
      <c r="O41" s="202">
        <v>2.39</v>
      </c>
      <c r="P41" s="202">
        <v>0.88</v>
      </c>
      <c r="Q41" s="202">
        <v>9.58</v>
      </c>
      <c r="R41" s="202">
        <v>10.1</v>
      </c>
      <c r="S41" s="202">
        <v>11.59</v>
      </c>
      <c r="T41" s="202">
        <v>0</v>
      </c>
      <c r="U41" s="202">
        <v>2</v>
      </c>
      <c r="V41" s="202">
        <v>9.1</v>
      </c>
      <c r="W41" s="202">
        <v>14.09</v>
      </c>
      <c r="X41" s="202">
        <v>2.11</v>
      </c>
      <c r="Y41" s="202">
        <v>0</v>
      </c>
      <c r="Z41" s="202">
        <v>38.909999999999997</v>
      </c>
      <c r="AA41" s="202">
        <v>0</v>
      </c>
      <c r="AB41" s="202">
        <v>0</v>
      </c>
      <c r="AC41" s="202">
        <v>22.62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11.88</v>
      </c>
      <c r="AJ41" s="202">
        <v>0</v>
      </c>
      <c r="AK41" s="202">
        <v>23.77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18.45</v>
      </c>
      <c r="E42" s="202">
        <v>0</v>
      </c>
      <c r="F42" s="202">
        <v>0</v>
      </c>
      <c r="G42" s="202">
        <v>0</v>
      </c>
      <c r="H42" s="202">
        <v>0</v>
      </c>
      <c r="I42" s="202">
        <v>33.21</v>
      </c>
      <c r="J42" s="202">
        <v>5.78</v>
      </c>
      <c r="K42" s="202">
        <v>75.47</v>
      </c>
      <c r="L42" s="202">
        <v>45.95</v>
      </c>
      <c r="M42" s="202">
        <v>1.92</v>
      </c>
      <c r="N42" s="202">
        <v>1.7</v>
      </c>
      <c r="O42" s="202">
        <v>2.39</v>
      </c>
      <c r="P42" s="202">
        <v>0.88</v>
      </c>
      <c r="Q42" s="202">
        <v>9.58</v>
      </c>
      <c r="R42" s="202">
        <v>10.1</v>
      </c>
      <c r="S42" s="202">
        <v>11.59</v>
      </c>
      <c r="T42" s="202">
        <v>0</v>
      </c>
      <c r="U42" s="202">
        <v>2</v>
      </c>
      <c r="V42" s="202">
        <v>9.1</v>
      </c>
      <c r="W42" s="202">
        <v>14.09</v>
      </c>
      <c r="X42" s="202">
        <v>2.11</v>
      </c>
      <c r="Y42" s="202">
        <v>0</v>
      </c>
      <c r="Z42" s="202">
        <v>38.909999999999997</v>
      </c>
      <c r="AA42" s="202">
        <v>0</v>
      </c>
      <c r="AB42" s="202">
        <v>0</v>
      </c>
      <c r="AC42" s="202">
        <v>22.62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11.88</v>
      </c>
      <c r="AJ42" s="202">
        <v>0</v>
      </c>
      <c r="AK42" s="202">
        <v>23.77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18.45</v>
      </c>
      <c r="E43" s="202">
        <v>0</v>
      </c>
      <c r="F43" s="202">
        <v>0</v>
      </c>
      <c r="G43" s="202">
        <v>0</v>
      </c>
      <c r="H43" s="202">
        <v>0</v>
      </c>
      <c r="I43" s="202">
        <v>33.21</v>
      </c>
      <c r="J43" s="202">
        <v>5.78</v>
      </c>
      <c r="K43" s="202">
        <v>75.44</v>
      </c>
      <c r="L43" s="202">
        <v>45.95</v>
      </c>
      <c r="M43" s="202">
        <v>1.92</v>
      </c>
      <c r="N43" s="202">
        <v>1.7</v>
      </c>
      <c r="O43" s="202">
        <v>2.39</v>
      </c>
      <c r="P43" s="202">
        <v>0.88</v>
      </c>
      <c r="Q43" s="202">
        <v>5.38</v>
      </c>
      <c r="R43" s="202">
        <v>10.35</v>
      </c>
      <c r="S43" s="202">
        <v>6.93</v>
      </c>
      <c r="T43" s="202">
        <v>0</v>
      </c>
      <c r="U43" s="202">
        <v>2</v>
      </c>
      <c r="V43" s="202">
        <v>9.1</v>
      </c>
      <c r="W43" s="202">
        <v>14.09</v>
      </c>
      <c r="X43" s="202">
        <v>2.11</v>
      </c>
      <c r="Y43" s="202">
        <v>0</v>
      </c>
      <c r="Z43" s="202">
        <v>38.909999999999997</v>
      </c>
      <c r="AA43" s="202">
        <v>0</v>
      </c>
      <c r="AB43" s="202">
        <v>0</v>
      </c>
      <c r="AC43" s="202">
        <v>22.62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9.9</v>
      </c>
      <c r="AJ43" s="202">
        <v>0</v>
      </c>
      <c r="AK43" s="202">
        <v>23.77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18.45</v>
      </c>
      <c r="E44" s="202">
        <v>0</v>
      </c>
      <c r="F44" s="202">
        <v>0</v>
      </c>
      <c r="G44" s="202">
        <v>0</v>
      </c>
      <c r="H44" s="202">
        <v>0</v>
      </c>
      <c r="I44" s="202">
        <v>33.21</v>
      </c>
      <c r="J44" s="202">
        <v>5.78</v>
      </c>
      <c r="K44" s="202">
        <v>75.459999999999994</v>
      </c>
      <c r="L44" s="202">
        <v>45.95</v>
      </c>
      <c r="M44" s="202">
        <v>1.92</v>
      </c>
      <c r="N44" s="202">
        <v>1.7</v>
      </c>
      <c r="O44" s="202">
        <v>2.39</v>
      </c>
      <c r="P44" s="202">
        <v>0.88</v>
      </c>
      <c r="Q44" s="202">
        <v>5.38</v>
      </c>
      <c r="R44" s="202">
        <v>10.35</v>
      </c>
      <c r="S44" s="202">
        <v>6.93</v>
      </c>
      <c r="T44" s="202">
        <v>0</v>
      </c>
      <c r="U44" s="202">
        <v>2</v>
      </c>
      <c r="V44" s="202">
        <v>9.1</v>
      </c>
      <c r="W44" s="202">
        <v>14.09</v>
      </c>
      <c r="X44" s="202">
        <v>2.11</v>
      </c>
      <c r="Y44" s="202">
        <v>0</v>
      </c>
      <c r="Z44" s="202">
        <v>38.909999999999997</v>
      </c>
      <c r="AA44" s="202">
        <v>0</v>
      </c>
      <c r="AB44" s="202">
        <v>0</v>
      </c>
      <c r="AC44" s="202">
        <v>22.62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9.9</v>
      </c>
      <c r="AJ44" s="202">
        <v>0</v>
      </c>
      <c r="AK44" s="202">
        <v>23.77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18.45</v>
      </c>
      <c r="E45" s="202">
        <v>0</v>
      </c>
      <c r="F45" s="202">
        <v>0</v>
      </c>
      <c r="G45" s="202">
        <v>0</v>
      </c>
      <c r="H45" s="202">
        <v>0</v>
      </c>
      <c r="I45" s="202">
        <v>33.21</v>
      </c>
      <c r="J45" s="202">
        <v>5.78</v>
      </c>
      <c r="K45" s="202">
        <v>81.239999999999995</v>
      </c>
      <c r="L45" s="202">
        <v>45.95</v>
      </c>
      <c r="M45" s="202">
        <v>1.92</v>
      </c>
      <c r="N45" s="202">
        <v>1.7</v>
      </c>
      <c r="O45" s="202">
        <v>2.39</v>
      </c>
      <c r="P45" s="202">
        <v>0.88</v>
      </c>
      <c r="Q45" s="202">
        <v>5.38</v>
      </c>
      <c r="R45" s="202">
        <v>11.36</v>
      </c>
      <c r="S45" s="202">
        <v>6.53</v>
      </c>
      <c r="T45" s="202">
        <v>0</v>
      </c>
      <c r="U45" s="202">
        <v>2</v>
      </c>
      <c r="V45" s="202">
        <v>9.1</v>
      </c>
      <c r="W45" s="202">
        <v>1.27</v>
      </c>
      <c r="X45" s="202">
        <v>2.11</v>
      </c>
      <c r="Y45" s="202">
        <v>0</v>
      </c>
      <c r="Z45" s="202">
        <v>38.909999999999997</v>
      </c>
      <c r="AA45" s="202">
        <v>0</v>
      </c>
      <c r="AB45" s="202">
        <v>0</v>
      </c>
      <c r="AC45" s="202">
        <v>21.32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9.9</v>
      </c>
      <c r="AJ45" s="202">
        <v>0</v>
      </c>
      <c r="AK45" s="202">
        <v>23.77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18.45</v>
      </c>
      <c r="E46" s="202">
        <v>0</v>
      </c>
      <c r="F46" s="202">
        <v>0</v>
      </c>
      <c r="G46" s="202">
        <v>0</v>
      </c>
      <c r="H46" s="202">
        <v>0</v>
      </c>
      <c r="I46" s="202">
        <v>33.21</v>
      </c>
      <c r="J46" s="202">
        <v>5.78</v>
      </c>
      <c r="K46" s="202">
        <v>81.239999999999995</v>
      </c>
      <c r="L46" s="202">
        <v>2.76</v>
      </c>
      <c r="M46" s="202">
        <v>1.92</v>
      </c>
      <c r="N46" s="202">
        <v>1.7</v>
      </c>
      <c r="O46" s="202">
        <v>2.39</v>
      </c>
      <c r="P46" s="202">
        <v>0.88</v>
      </c>
      <c r="Q46" s="202">
        <v>0.31</v>
      </c>
      <c r="R46" s="202">
        <v>0.61</v>
      </c>
      <c r="S46" s="202">
        <v>0.38</v>
      </c>
      <c r="T46" s="202">
        <v>0</v>
      </c>
      <c r="U46" s="202">
        <v>2</v>
      </c>
      <c r="V46" s="202">
        <v>0.3</v>
      </c>
      <c r="W46" s="202">
        <v>1.27</v>
      </c>
      <c r="X46" s="202">
        <v>2.11</v>
      </c>
      <c r="Y46" s="202">
        <v>0</v>
      </c>
      <c r="Z46" s="202">
        <v>0</v>
      </c>
      <c r="AA46" s="202">
        <v>0</v>
      </c>
      <c r="AB46" s="202">
        <v>0</v>
      </c>
      <c r="AC46" s="202">
        <v>21.32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9.9</v>
      </c>
      <c r="AJ46" s="202">
        <v>0</v>
      </c>
      <c r="AK46" s="202">
        <v>23.77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12.45</v>
      </c>
      <c r="D47" s="202">
        <v>6</v>
      </c>
      <c r="E47" s="202">
        <v>0</v>
      </c>
      <c r="F47" s="202">
        <v>0</v>
      </c>
      <c r="G47" s="202">
        <v>0</v>
      </c>
      <c r="H47" s="202">
        <v>0</v>
      </c>
      <c r="I47" s="202">
        <v>33.21</v>
      </c>
      <c r="J47" s="202">
        <v>5.78</v>
      </c>
      <c r="K47" s="202">
        <v>83.4</v>
      </c>
      <c r="L47" s="202">
        <v>45.95</v>
      </c>
      <c r="M47" s="202">
        <v>39.57</v>
      </c>
      <c r="N47" s="202">
        <v>32.53</v>
      </c>
      <c r="O47" s="202">
        <v>2.39</v>
      </c>
      <c r="P47" s="202">
        <v>17.45</v>
      </c>
      <c r="Q47" s="202">
        <v>4.55</v>
      </c>
      <c r="R47" s="202">
        <v>9.99</v>
      </c>
      <c r="S47" s="202">
        <v>5.88</v>
      </c>
      <c r="T47" s="202">
        <v>0</v>
      </c>
      <c r="U47" s="202">
        <v>2</v>
      </c>
      <c r="V47" s="202">
        <v>9.1</v>
      </c>
      <c r="W47" s="202">
        <v>14.75</v>
      </c>
      <c r="X47" s="202">
        <v>35.770000000000003</v>
      </c>
      <c r="Y47" s="202">
        <v>0</v>
      </c>
      <c r="Z47" s="202">
        <v>0</v>
      </c>
      <c r="AA47" s="202">
        <v>0</v>
      </c>
      <c r="AB47" s="202">
        <v>0</v>
      </c>
      <c r="AC47" s="202">
        <v>21.32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9.9</v>
      </c>
      <c r="AJ47" s="202">
        <v>0</v>
      </c>
      <c r="AK47" s="202">
        <v>23.77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12.45</v>
      </c>
      <c r="D48" s="202">
        <v>6</v>
      </c>
      <c r="E48" s="202">
        <v>0</v>
      </c>
      <c r="F48" s="202">
        <v>0</v>
      </c>
      <c r="G48" s="202">
        <v>0</v>
      </c>
      <c r="H48" s="202">
        <v>0</v>
      </c>
      <c r="I48" s="202">
        <v>33.21</v>
      </c>
      <c r="J48" s="202">
        <v>5.78</v>
      </c>
      <c r="K48" s="202">
        <v>83.4</v>
      </c>
      <c r="L48" s="202">
        <v>45.95</v>
      </c>
      <c r="M48" s="202">
        <v>39.57</v>
      </c>
      <c r="N48" s="202">
        <v>1.7</v>
      </c>
      <c r="O48" s="202">
        <v>2.39</v>
      </c>
      <c r="P48" s="202">
        <v>17.45</v>
      </c>
      <c r="Q48" s="202">
        <v>4.55</v>
      </c>
      <c r="R48" s="202">
        <v>9.99</v>
      </c>
      <c r="S48" s="202">
        <v>5.88</v>
      </c>
      <c r="T48" s="202">
        <v>0</v>
      </c>
      <c r="U48" s="202">
        <v>2</v>
      </c>
      <c r="V48" s="202">
        <v>9.1</v>
      </c>
      <c r="W48" s="202">
        <v>14.75</v>
      </c>
      <c r="X48" s="202">
        <v>35.770000000000003</v>
      </c>
      <c r="Y48" s="202">
        <v>0</v>
      </c>
      <c r="Z48" s="202">
        <v>0</v>
      </c>
      <c r="AA48" s="202">
        <v>0</v>
      </c>
      <c r="AB48" s="202">
        <v>0</v>
      </c>
      <c r="AC48" s="202">
        <v>21.32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9.9</v>
      </c>
      <c r="AJ48" s="202">
        <v>0</v>
      </c>
      <c r="AK48" s="202">
        <v>23.77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12.45</v>
      </c>
      <c r="D49" s="202">
        <v>6</v>
      </c>
      <c r="E49" s="202">
        <v>0</v>
      </c>
      <c r="F49" s="202">
        <v>0</v>
      </c>
      <c r="G49" s="202">
        <v>0</v>
      </c>
      <c r="H49" s="202">
        <v>0</v>
      </c>
      <c r="I49" s="202">
        <v>33.21</v>
      </c>
      <c r="J49" s="202">
        <v>5.78</v>
      </c>
      <c r="K49" s="202">
        <v>75.53</v>
      </c>
      <c r="L49" s="202">
        <v>41.55</v>
      </c>
      <c r="M49" s="202">
        <v>39.57</v>
      </c>
      <c r="N49" s="202">
        <v>1.7</v>
      </c>
      <c r="O49" s="202">
        <v>2.39</v>
      </c>
      <c r="P49" s="202">
        <v>0.88</v>
      </c>
      <c r="Q49" s="202">
        <v>4.55</v>
      </c>
      <c r="R49" s="202">
        <v>10</v>
      </c>
      <c r="S49" s="202">
        <v>5.88</v>
      </c>
      <c r="T49" s="202">
        <v>0</v>
      </c>
      <c r="U49" s="202">
        <v>2</v>
      </c>
      <c r="V49" s="202">
        <v>9.1</v>
      </c>
      <c r="W49" s="202">
        <v>14.7</v>
      </c>
      <c r="X49" s="202">
        <v>35.49</v>
      </c>
      <c r="Y49" s="202">
        <v>0</v>
      </c>
      <c r="Z49" s="202">
        <v>0</v>
      </c>
      <c r="AA49" s="202">
        <v>0</v>
      </c>
      <c r="AB49" s="202">
        <v>0</v>
      </c>
      <c r="AC49" s="202">
        <v>21.32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9.9</v>
      </c>
      <c r="AJ49" s="202">
        <v>0</v>
      </c>
      <c r="AK49" s="202">
        <v>23.77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12.45</v>
      </c>
      <c r="D50" s="202">
        <v>6</v>
      </c>
      <c r="E50" s="202">
        <v>0</v>
      </c>
      <c r="F50" s="202">
        <v>0</v>
      </c>
      <c r="G50" s="202">
        <v>0</v>
      </c>
      <c r="H50" s="202">
        <v>0</v>
      </c>
      <c r="I50" s="202">
        <v>33.21</v>
      </c>
      <c r="J50" s="202">
        <v>5.78</v>
      </c>
      <c r="K50" s="202">
        <v>75.53</v>
      </c>
      <c r="L50" s="202">
        <v>41.55</v>
      </c>
      <c r="M50" s="202">
        <v>39.57</v>
      </c>
      <c r="N50" s="202">
        <v>1.7</v>
      </c>
      <c r="O50" s="202">
        <v>2.39</v>
      </c>
      <c r="P50" s="202">
        <v>7.77</v>
      </c>
      <c r="Q50" s="202">
        <v>4.55</v>
      </c>
      <c r="R50" s="202">
        <v>10</v>
      </c>
      <c r="S50" s="202">
        <v>5.88</v>
      </c>
      <c r="T50" s="202">
        <v>0</v>
      </c>
      <c r="U50" s="202">
        <v>2</v>
      </c>
      <c r="V50" s="202">
        <v>9.1</v>
      </c>
      <c r="W50" s="202">
        <v>14.7</v>
      </c>
      <c r="X50" s="202">
        <v>35.49</v>
      </c>
      <c r="Y50" s="202">
        <v>0</v>
      </c>
      <c r="Z50" s="202">
        <v>0</v>
      </c>
      <c r="AA50" s="202">
        <v>0</v>
      </c>
      <c r="AB50" s="202">
        <v>0</v>
      </c>
      <c r="AC50" s="202">
        <v>21.32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9.9</v>
      </c>
      <c r="AJ50" s="202">
        <v>0</v>
      </c>
      <c r="AK50" s="202">
        <v>23.77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12.36</v>
      </c>
      <c r="D51" s="202">
        <v>6</v>
      </c>
      <c r="E51" s="202">
        <v>0</v>
      </c>
      <c r="F51" s="202">
        <v>0</v>
      </c>
      <c r="G51" s="202">
        <v>0</v>
      </c>
      <c r="H51" s="202">
        <v>0</v>
      </c>
      <c r="I51" s="202">
        <v>33.21</v>
      </c>
      <c r="J51" s="202">
        <v>5.78</v>
      </c>
      <c r="K51" s="202">
        <v>75.53</v>
      </c>
      <c r="L51" s="202">
        <v>41.55</v>
      </c>
      <c r="M51" s="202">
        <v>1.92</v>
      </c>
      <c r="N51" s="202">
        <v>1.7</v>
      </c>
      <c r="O51" s="202">
        <v>2.39</v>
      </c>
      <c r="P51" s="202">
        <v>17.45</v>
      </c>
      <c r="Q51" s="202">
        <v>4.49</v>
      </c>
      <c r="R51" s="202">
        <v>9.59</v>
      </c>
      <c r="S51" s="202">
        <v>5.69</v>
      </c>
      <c r="T51" s="202">
        <v>0</v>
      </c>
      <c r="U51" s="202">
        <v>2</v>
      </c>
      <c r="V51" s="202">
        <v>9.1</v>
      </c>
      <c r="W51" s="202">
        <v>0.64</v>
      </c>
      <c r="X51" s="202">
        <v>35.770000000000003</v>
      </c>
      <c r="Y51" s="202">
        <v>0</v>
      </c>
      <c r="Z51" s="202">
        <v>70.069999999999993</v>
      </c>
      <c r="AA51" s="202">
        <v>0</v>
      </c>
      <c r="AB51" s="202">
        <v>0</v>
      </c>
      <c r="AC51" s="202">
        <v>21.32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9.9</v>
      </c>
      <c r="AJ51" s="202">
        <v>0</v>
      </c>
      <c r="AK51" s="202">
        <v>23.77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12.36</v>
      </c>
      <c r="D52" s="202">
        <v>6</v>
      </c>
      <c r="E52" s="202">
        <v>0</v>
      </c>
      <c r="F52" s="202">
        <v>0</v>
      </c>
      <c r="G52" s="202">
        <v>0</v>
      </c>
      <c r="H52" s="202">
        <v>0</v>
      </c>
      <c r="I52" s="202">
        <v>33.21</v>
      </c>
      <c r="J52" s="202">
        <v>5.78</v>
      </c>
      <c r="K52" s="202">
        <v>75.53</v>
      </c>
      <c r="L52" s="202">
        <v>41.55</v>
      </c>
      <c r="M52" s="202">
        <v>1.92</v>
      </c>
      <c r="N52" s="202">
        <v>1.7</v>
      </c>
      <c r="O52" s="202">
        <v>2.39</v>
      </c>
      <c r="P52" s="202">
        <v>0.88</v>
      </c>
      <c r="Q52" s="202">
        <v>4.49</v>
      </c>
      <c r="R52" s="202">
        <v>9.59</v>
      </c>
      <c r="S52" s="202">
        <v>5.69</v>
      </c>
      <c r="T52" s="202">
        <v>0</v>
      </c>
      <c r="U52" s="202">
        <v>2</v>
      </c>
      <c r="V52" s="202">
        <v>9.1</v>
      </c>
      <c r="W52" s="202">
        <v>0.64</v>
      </c>
      <c r="X52" s="202">
        <v>35.770000000000003</v>
      </c>
      <c r="Y52" s="202">
        <v>0</v>
      </c>
      <c r="Z52" s="202">
        <v>70.069999999999993</v>
      </c>
      <c r="AA52" s="202">
        <v>0</v>
      </c>
      <c r="AB52" s="202">
        <v>0</v>
      </c>
      <c r="AC52" s="202">
        <v>21.32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9.9</v>
      </c>
      <c r="AJ52" s="202">
        <v>0</v>
      </c>
      <c r="AK52" s="202">
        <v>23.77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12.36</v>
      </c>
      <c r="D53" s="202">
        <v>6</v>
      </c>
      <c r="E53" s="202">
        <v>0</v>
      </c>
      <c r="F53" s="202">
        <v>0</v>
      </c>
      <c r="G53" s="202">
        <v>0</v>
      </c>
      <c r="H53" s="202">
        <v>0</v>
      </c>
      <c r="I53" s="202">
        <v>33.21</v>
      </c>
      <c r="J53" s="202">
        <v>5.78</v>
      </c>
      <c r="K53" s="202">
        <v>75.53</v>
      </c>
      <c r="L53" s="202">
        <v>41.55</v>
      </c>
      <c r="M53" s="202">
        <v>1.92</v>
      </c>
      <c r="N53" s="202">
        <v>1.7</v>
      </c>
      <c r="O53" s="202">
        <v>2.39</v>
      </c>
      <c r="P53" s="202">
        <v>0.88</v>
      </c>
      <c r="Q53" s="202">
        <v>4.49</v>
      </c>
      <c r="R53" s="202">
        <v>9.59</v>
      </c>
      <c r="S53" s="202">
        <v>5.69</v>
      </c>
      <c r="T53" s="202">
        <v>0</v>
      </c>
      <c r="U53" s="202">
        <v>2</v>
      </c>
      <c r="V53" s="202">
        <v>9.1</v>
      </c>
      <c r="W53" s="202">
        <v>0.64</v>
      </c>
      <c r="X53" s="202">
        <v>35.770000000000003</v>
      </c>
      <c r="Y53" s="202">
        <v>0</v>
      </c>
      <c r="Z53" s="202">
        <v>64.19</v>
      </c>
      <c r="AA53" s="202">
        <v>0</v>
      </c>
      <c r="AB53" s="202">
        <v>0</v>
      </c>
      <c r="AC53" s="202">
        <v>21.32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9.9</v>
      </c>
      <c r="AJ53" s="202">
        <v>0</v>
      </c>
      <c r="AK53" s="202">
        <v>23.77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12.36</v>
      </c>
      <c r="D54" s="202">
        <v>6</v>
      </c>
      <c r="E54" s="202">
        <v>0</v>
      </c>
      <c r="F54" s="202">
        <v>0</v>
      </c>
      <c r="G54" s="202">
        <v>0</v>
      </c>
      <c r="H54" s="202">
        <v>0</v>
      </c>
      <c r="I54" s="202">
        <v>33.21</v>
      </c>
      <c r="J54" s="202">
        <v>5.78</v>
      </c>
      <c r="K54" s="202">
        <v>75.53</v>
      </c>
      <c r="L54" s="202">
        <v>41.55</v>
      </c>
      <c r="M54" s="202">
        <v>1.92</v>
      </c>
      <c r="N54" s="202">
        <v>1.7</v>
      </c>
      <c r="O54" s="202">
        <v>2.39</v>
      </c>
      <c r="P54" s="202">
        <v>0.88</v>
      </c>
      <c r="Q54" s="202">
        <v>4.49</v>
      </c>
      <c r="R54" s="202">
        <v>9.59</v>
      </c>
      <c r="S54" s="202">
        <v>5.69</v>
      </c>
      <c r="T54" s="202">
        <v>0</v>
      </c>
      <c r="U54" s="202">
        <v>2</v>
      </c>
      <c r="V54" s="202">
        <v>9.1</v>
      </c>
      <c r="W54" s="202">
        <v>0.64</v>
      </c>
      <c r="X54" s="202">
        <v>35.770000000000003</v>
      </c>
      <c r="Y54" s="202">
        <v>0</v>
      </c>
      <c r="Z54" s="202">
        <v>64.19</v>
      </c>
      <c r="AA54" s="202">
        <v>0</v>
      </c>
      <c r="AB54" s="202">
        <v>0</v>
      </c>
      <c r="AC54" s="202">
        <v>21.32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9.9</v>
      </c>
      <c r="AJ54" s="202">
        <v>0</v>
      </c>
      <c r="AK54" s="202">
        <v>23.77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12.22</v>
      </c>
      <c r="D55" s="202">
        <v>6</v>
      </c>
      <c r="E55" s="202">
        <v>0</v>
      </c>
      <c r="F55" s="202">
        <v>0</v>
      </c>
      <c r="G55" s="202">
        <v>0</v>
      </c>
      <c r="H55" s="202">
        <v>0</v>
      </c>
      <c r="I55" s="202">
        <v>33.21</v>
      </c>
      <c r="J55" s="202">
        <v>5.78</v>
      </c>
      <c r="K55" s="202">
        <v>75.44</v>
      </c>
      <c r="L55" s="202">
        <v>41.55</v>
      </c>
      <c r="M55" s="202">
        <v>44.41</v>
      </c>
      <c r="N55" s="202">
        <v>1.7</v>
      </c>
      <c r="O55" s="202">
        <v>2.39</v>
      </c>
      <c r="P55" s="202">
        <v>17.45</v>
      </c>
      <c r="Q55" s="202">
        <v>4.5</v>
      </c>
      <c r="R55" s="202">
        <v>8.7799999999999994</v>
      </c>
      <c r="S55" s="202">
        <v>5.44</v>
      </c>
      <c r="T55" s="202">
        <v>0</v>
      </c>
      <c r="U55" s="202">
        <v>2</v>
      </c>
      <c r="V55" s="202">
        <v>9.1</v>
      </c>
      <c r="W55" s="202">
        <v>19.59</v>
      </c>
      <c r="X55" s="202">
        <v>45.44</v>
      </c>
      <c r="Y55" s="202">
        <v>0</v>
      </c>
      <c r="Z55" s="202">
        <v>64.19</v>
      </c>
      <c r="AA55" s="202">
        <v>0</v>
      </c>
      <c r="AB55" s="202">
        <v>0</v>
      </c>
      <c r="AC55" s="202">
        <v>21.32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9.9</v>
      </c>
      <c r="AJ55" s="202">
        <v>0</v>
      </c>
      <c r="AK55" s="202">
        <v>23.77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12.22</v>
      </c>
      <c r="D56" s="202">
        <v>6</v>
      </c>
      <c r="E56" s="202">
        <v>0</v>
      </c>
      <c r="F56" s="202">
        <v>0</v>
      </c>
      <c r="G56" s="202">
        <v>0</v>
      </c>
      <c r="H56" s="202">
        <v>0</v>
      </c>
      <c r="I56" s="202">
        <v>33.21</v>
      </c>
      <c r="J56" s="202">
        <v>5.78</v>
      </c>
      <c r="K56" s="202">
        <v>75.45</v>
      </c>
      <c r="L56" s="202">
        <v>41.55</v>
      </c>
      <c r="M56" s="202">
        <v>44.41</v>
      </c>
      <c r="N56" s="202">
        <v>1.7</v>
      </c>
      <c r="O56" s="202">
        <v>2.39</v>
      </c>
      <c r="P56" s="202">
        <v>17.45</v>
      </c>
      <c r="Q56" s="202">
        <v>4.5</v>
      </c>
      <c r="R56" s="202">
        <v>8.7799999999999994</v>
      </c>
      <c r="S56" s="202">
        <v>5.44</v>
      </c>
      <c r="T56" s="202">
        <v>0</v>
      </c>
      <c r="U56" s="202">
        <v>2</v>
      </c>
      <c r="V56" s="202">
        <v>9.1</v>
      </c>
      <c r="W56" s="202">
        <v>19.59</v>
      </c>
      <c r="X56" s="202">
        <v>45.44</v>
      </c>
      <c r="Y56" s="202">
        <v>0</v>
      </c>
      <c r="Z56" s="202">
        <v>64.19</v>
      </c>
      <c r="AA56" s="202">
        <v>0</v>
      </c>
      <c r="AB56" s="202">
        <v>0</v>
      </c>
      <c r="AC56" s="202">
        <v>21.32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9.9</v>
      </c>
      <c r="AJ56" s="202">
        <v>0</v>
      </c>
      <c r="AK56" s="202">
        <v>23.77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12.22</v>
      </c>
      <c r="D57" s="202">
        <v>6</v>
      </c>
      <c r="E57" s="202">
        <v>0</v>
      </c>
      <c r="F57" s="202">
        <v>0</v>
      </c>
      <c r="G57" s="202">
        <v>0</v>
      </c>
      <c r="H57" s="202">
        <v>0</v>
      </c>
      <c r="I57" s="202">
        <v>33.21</v>
      </c>
      <c r="J57" s="202">
        <v>5.78</v>
      </c>
      <c r="K57" s="202">
        <v>75.44</v>
      </c>
      <c r="L57" s="202">
        <v>41.55</v>
      </c>
      <c r="M57" s="202">
        <v>29.9</v>
      </c>
      <c r="N57" s="202">
        <v>1.7</v>
      </c>
      <c r="O57" s="202">
        <v>2.39</v>
      </c>
      <c r="P57" s="202">
        <v>17.45</v>
      </c>
      <c r="Q57" s="202">
        <v>4.5</v>
      </c>
      <c r="R57" s="202">
        <v>8.7799999999999994</v>
      </c>
      <c r="S57" s="202">
        <v>5.44</v>
      </c>
      <c r="T57" s="202">
        <v>0</v>
      </c>
      <c r="U57" s="202">
        <v>2</v>
      </c>
      <c r="V57" s="202">
        <v>9.1</v>
      </c>
      <c r="W57" s="202">
        <v>19.59</v>
      </c>
      <c r="X57" s="202">
        <v>35.770000000000003</v>
      </c>
      <c r="Y57" s="202">
        <v>0</v>
      </c>
      <c r="Z57" s="202">
        <v>64.19</v>
      </c>
      <c r="AA57" s="202">
        <v>0</v>
      </c>
      <c r="AB57" s="202">
        <v>0</v>
      </c>
      <c r="AC57" s="202">
        <v>21.32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9.9</v>
      </c>
      <c r="AJ57" s="202">
        <v>0</v>
      </c>
      <c r="AK57" s="202">
        <v>23.77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12.22</v>
      </c>
      <c r="D58" s="202">
        <v>6</v>
      </c>
      <c r="E58" s="202">
        <v>0</v>
      </c>
      <c r="F58" s="202">
        <v>0</v>
      </c>
      <c r="G58" s="202">
        <v>0</v>
      </c>
      <c r="H58" s="202">
        <v>0</v>
      </c>
      <c r="I58" s="202">
        <v>33.21</v>
      </c>
      <c r="J58" s="202">
        <v>5.78</v>
      </c>
      <c r="K58" s="202">
        <v>75.45</v>
      </c>
      <c r="L58" s="202">
        <v>41.55</v>
      </c>
      <c r="M58" s="202">
        <v>39.57</v>
      </c>
      <c r="N58" s="202">
        <v>1.7</v>
      </c>
      <c r="O58" s="202">
        <v>2.39</v>
      </c>
      <c r="P58" s="202">
        <v>17.45</v>
      </c>
      <c r="Q58" s="202">
        <v>4.49</v>
      </c>
      <c r="R58" s="202">
        <v>8.7799999999999994</v>
      </c>
      <c r="S58" s="202">
        <v>5.44</v>
      </c>
      <c r="T58" s="202">
        <v>0</v>
      </c>
      <c r="U58" s="202">
        <v>2</v>
      </c>
      <c r="V58" s="202">
        <v>9.1</v>
      </c>
      <c r="W58" s="202">
        <v>19.59</v>
      </c>
      <c r="X58" s="202">
        <v>50.28</v>
      </c>
      <c r="Y58" s="202">
        <v>0</v>
      </c>
      <c r="Z58" s="202">
        <v>64.19</v>
      </c>
      <c r="AA58" s="202">
        <v>0</v>
      </c>
      <c r="AB58" s="202">
        <v>0</v>
      </c>
      <c r="AC58" s="202">
        <v>21.32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9.9</v>
      </c>
      <c r="AJ58" s="202">
        <v>0</v>
      </c>
      <c r="AK58" s="202">
        <v>23.77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12.22</v>
      </c>
      <c r="D59" s="202">
        <v>6</v>
      </c>
      <c r="E59" s="202">
        <v>0</v>
      </c>
      <c r="F59" s="202">
        <v>0</v>
      </c>
      <c r="G59" s="202">
        <v>0</v>
      </c>
      <c r="H59" s="202">
        <v>0</v>
      </c>
      <c r="I59" s="202">
        <v>33.21</v>
      </c>
      <c r="J59" s="202">
        <v>5.78</v>
      </c>
      <c r="K59" s="202">
        <v>75.44</v>
      </c>
      <c r="L59" s="202">
        <v>41.55</v>
      </c>
      <c r="M59" s="202">
        <v>39.57</v>
      </c>
      <c r="N59" s="202">
        <v>1.7</v>
      </c>
      <c r="O59" s="202">
        <v>2.39</v>
      </c>
      <c r="P59" s="202">
        <v>17.45</v>
      </c>
      <c r="Q59" s="202">
        <v>4.5599999999999996</v>
      </c>
      <c r="R59" s="202">
        <v>8.7799999999999994</v>
      </c>
      <c r="S59" s="202">
        <v>5.63</v>
      </c>
      <c r="T59" s="202">
        <v>0</v>
      </c>
      <c r="U59" s="202">
        <v>2</v>
      </c>
      <c r="V59" s="202">
        <v>9.1</v>
      </c>
      <c r="W59" s="202">
        <v>19.59</v>
      </c>
      <c r="X59" s="202">
        <v>45.44</v>
      </c>
      <c r="Y59" s="202">
        <v>0</v>
      </c>
      <c r="Z59" s="202">
        <v>64.19</v>
      </c>
      <c r="AA59" s="202">
        <v>0</v>
      </c>
      <c r="AB59" s="202">
        <v>0</v>
      </c>
      <c r="AC59" s="202">
        <v>21.32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9.9</v>
      </c>
      <c r="AJ59" s="202">
        <v>0</v>
      </c>
      <c r="AK59" s="202">
        <v>23.77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12.22</v>
      </c>
      <c r="D60" s="202">
        <v>6</v>
      </c>
      <c r="E60" s="202">
        <v>0</v>
      </c>
      <c r="F60" s="202">
        <v>0</v>
      </c>
      <c r="G60" s="202">
        <v>0</v>
      </c>
      <c r="H60" s="202">
        <v>0</v>
      </c>
      <c r="I60" s="202">
        <v>33.21</v>
      </c>
      <c r="J60" s="202">
        <v>5.78</v>
      </c>
      <c r="K60" s="202">
        <v>75.45</v>
      </c>
      <c r="L60" s="202">
        <v>41.55</v>
      </c>
      <c r="M60" s="202">
        <v>29.9</v>
      </c>
      <c r="N60" s="202">
        <v>1.7</v>
      </c>
      <c r="O60" s="202">
        <v>2.39</v>
      </c>
      <c r="P60" s="202">
        <v>17.45</v>
      </c>
      <c r="Q60" s="202">
        <v>4.5599999999999996</v>
      </c>
      <c r="R60" s="202">
        <v>8.76</v>
      </c>
      <c r="S60" s="202">
        <v>5.63</v>
      </c>
      <c r="T60" s="202">
        <v>0</v>
      </c>
      <c r="U60" s="202">
        <v>2</v>
      </c>
      <c r="V60" s="202">
        <v>9.1</v>
      </c>
      <c r="W60" s="202">
        <v>14.75</v>
      </c>
      <c r="X60" s="202">
        <v>35.770000000000003</v>
      </c>
      <c r="Y60" s="202">
        <v>0</v>
      </c>
      <c r="Z60" s="202">
        <v>64.19</v>
      </c>
      <c r="AA60" s="202">
        <v>0</v>
      </c>
      <c r="AB60" s="202">
        <v>0</v>
      </c>
      <c r="AC60" s="202">
        <v>21.32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9.9</v>
      </c>
      <c r="AJ60" s="202">
        <v>0</v>
      </c>
      <c r="AK60" s="202">
        <v>23.77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12.22</v>
      </c>
      <c r="D61" s="202">
        <v>6</v>
      </c>
      <c r="E61" s="202">
        <v>0</v>
      </c>
      <c r="F61" s="202">
        <v>0</v>
      </c>
      <c r="G61" s="202">
        <v>0</v>
      </c>
      <c r="H61" s="202">
        <v>0</v>
      </c>
      <c r="I61" s="202">
        <v>33.21</v>
      </c>
      <c r="J61" s="202">
        <v>5.78</v>
      </c>
      <c r="K61" s="202">
        <v>75.430000000000007</v>
      </c>
      <c r="L61" s="202">
        <v>41.51</v>
      </c>
      <c r="M61" s="202">
        <v>29.9</v>
      </c>
      <c r="N61" s="202">
        <v>1.7</v>
      </c>
      <c r="O61" s="202">
        <v>2.39</v>
      </c>
      <c r="P61" s="202">
        <v>17.45</v>
      </c>
      <c r="Q61" s="202">
        <v>4.5599999999999996</v>
      </c>
      <c r="R61" s="202">
        <v>8.76</v>
      </c>
      <c r="S61" s="202">
        <v>5.63</v>
      </c>
      <c r="T61" s="202">
        <v>0</v>
      </c>
      <c r="U61" s="202">
        <v>2</v>
      </c>
      <c r="V61" s="202">
        <v>9.1</v>
      </c>
      <c r="W61" s="202">
        <v>14.75</v>
      </c>
      <c r="X61" s="202">
        <v>35.770000000000003</v>
      </c>
      <c r="Y61" s="202">
        <v>0</v>
      </c>
      <c r="Z61" s="202">
        <v>64.19</v>
      </c>
      <c r="AA61" s="202">
        <v>0</v>
      </c>
      <c r="AB61" s="202">
        <v>0</v>
      </c>
      <c r="AC61" s="202">
        <v>21.32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9.9</v>
      </c>
      <c r="AJ61" s="202">
        <v>0</v>
      </c>
      <c r="AK61" s="202">
        <v>23.77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12.22</v>
      </c>
      <c r="D62" s="202">
        <v>6</v>
      </c>
      <c r="E62" s="202">
        <v>0</v>
      </c>
      <c r="F62" s="202">
        <v>0</v>
      </c>
      <c r="G62" s="202">
        <v>0</v>
      </c>
      <c r="H62" s="202">
        <v>0</v>
      </c>
      <c r="I62" s="202">
        <v>33.21</v>
      </c>
      <c r="J62" s="202">
        <v>5.78</v>
      </c>
      <c r="K62" s="202">
        <v>75.44</v>
      </c>
      <c r="L62" s="202">
        <v>41.51</v>
      </c>
      <c r="M62" s="202">
        <v>29.9</v>
      </c>
      <c r="N62" s="202">
        <v>1.7</v>
      </c>
      <c r="O62" s="202">
        <v>2.39</v>
      </c>
      <c r="P62" s="202">
        <v>17.45</v>
      </c>
      <c r="Q62" s="202">
        <v>4.5599999999999996</v>
      </c>
      <c r="R62" s="202">
        <v>8.76</v>
      </c>
      <c r="S62" s="202">
        <v>5.63</v>
      </c>
      <c r="T62" s="202">
        <v>0</v>
      </c>
      <c r="U62" s="202">
        <v>2</v>
      </c>
      <c r="V62" s="202">
        <v>9.1</v>
      </c>
      <c r="W62" s="202">
        <v>14.75</v>
      </c>
      <c r="X62" s="202">
        <v>35.770000000000003</v>
      </c>
      <c r="Y62" s="202">
        <v>0</v>
      </c>
      <c r="Z62" s="202">
        <v>64.19</v>
      </c>
      <c r="AA62" s="202">
        <v>0</v>
      </c>
      <c r="AB62" s="202">
        <v>0</v>
      </c>
      <c r="AC62" s="202">
        <v>21.32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9.9</v>
      </c>
      <c r="AJ62" s="202">
        <v>0</v>
      </c>
      <c r="AK62" s="202">
        <v>23.77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12.22</v>
      </c>
      <c r="D63" s="202">
        <v>6</v>
      </c>
      <c r="E63" s="202">
        <v>0</v>
      </c>
      <c r="F63" s="202">
        <v>0</v>
      </c>
      <c r="G63" s="202">
        <v>0</v>
      </c>
      <c r="H63" s="202">
        <v>0</v>
      </c>
      <c r="I63" s="202">
        <v>33.21</v>
      </c>
      <c r="J63" s="202">
        <v>5.78</v>
      </c>
      <c r="K63" s="202">
        <v>75.430000000000007</v>
      </c>
      <c r="L63" s="202">
        <v>41.51</v>
      </c>
      <c r="M63" s="202">
        <v>29.9</v>
      </c>
      <c r="N63" s="202">
        <v>1.7</v>
      </c>
      <c r="O63" s="202">
        <v>2.39</v>
      </c>
      <c r="P63" s="202">
        <v>17.45</v>
      </c>
      <c r="Q63" s="202">
        <v>4.5599999999999996</v>
      </c>
      <c r="R63" s="202">
        <v>8.76</v>
      </c>
      <c r="S63" s="202">
        <v>5.63</v>
      </c>
      <c r="T63" s="202">
        <v>0</v>
      </c>
      <c r="U63" s="202">
        <v>2</v>
      </c>
      <c r="V63" s="202">
        <v>9.1</v>
      </c>
      <c r="W63" s="202">
        <v>14.75</v>
      </c>
      <c r="X63" s="202">
        <v>35.770000000000003</v>
      </c>
      <c r="Y63" s="202">
        <v>0</v>
      </c>
      <c r="Z63" s="202">
        <v>64.19</v>
      </c>
      <c r="AA63" s="202">
        <v>0</v>
      </c>
      <c r="AB63" s="202">
        <v>0</v>
      </c>
      <c r="AC63" s="202">
        <v>26.73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10.92</v>
      </c>
      <c r="AJ63" s="202">
        <v>0</v>
      </c>
      <c r="AK63" s="202">
        <v>23.77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12.22</v>
      </c>
      <c r="D64" s="202">
        <v>6</v>
      </c>
      <c r="E64" s="202">
        <v>0</v>
      </c>
      <c r="F64" s="202">
        <v>0</v>
      </c>
      <c r="G64" s="202">
        <v>0</v>
      </c>
      <c r="H64" s="202">
        <v>0</v>
      </c>
      <c r="I64" s="202">
        <v>33.21</v>
      </c>
      <c r="J64" s="202">
        <v>5.78</v>
      </c>
      <c r="K64" s="202">
        <v>75.44</v>
      </c>
      <c r="L64" s="202">
        <v>41.51</v>
      </c>
      <c r="M64" s="202">
        <v>29.9</v>
      </c>
      <c r="N64" s="202">
        <v>1.7</v>
      </c>
      <c r="O64" s="202">
        <v>2.39</v>
      </c>
      <c r="P64" s="202">
        <v>17.45</v>
      </c>
      <c r="Q64" s="202">
        <v>5.71</v>
      </c>
      <c r="R64" s="202">
        <v>8.76</v>
      </c>
      <c r="S64" s="202">
        <v>5.63</v>
      </c>
      <c r="T64" s="202">
        <v>0</v>
      </c>
      <c r="U64" s="202">
        <v>2</v>
      </c>
      <c r="V64" s="202">
        <v>9.1</v>
      </c>
      <c r="W64" s="202">
        <v>14.75</v>
      </c>
      <c r="X64" s="202">
        <v>35.770000000000003</v>
      </c>
      <c r="Y64" s="202">
        <v>0</v>
      </c>
      <c r="Z64" s="202">
        <v>64.19</v>
      </c>
      <c r="AA64" s="202">
        <v>0</v>
      </c>
      <c r="AB64" s="202">
        <v>0</v>
      </c>
      <c r="AC64" s="202">
        <v>26.73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10.92</v>
      </c>
      <c r="AJ64" s="202">
        <v>0</v>
      </c>
      <c r="AK64" s="202">
        <v>23.77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12.22</v>
      </c>
      <c r="D65" s="202">
        <v>6</v>
      </c>
      <c r="E65" s="202">
        <v>0</v>
      </c>
      <c r="F65" s="202">
        <v>0</v>
      </c>
      <c r="G65" s="202">
        <v>0</v>
      </c>
      <c r="H65" s="202">
        <v>0</v>
      </c>
      <c r="I65" s="202">
        <v>33.21</v>
      </c>
      <c r="J65" s="202">
        <v>5.78</v>
      </c>
      <c r="K65" s="202">
        <v>75.400000000000006</v>
      </c>
      <c r="L65" s="202">
        <v>40.82</v>
      </c>
      <c r="M65" s="202">
        <v>29.9</v>
      </c>
      <c r="N65" s="202">
        <v>1.7</v>
      </c>
      <c r="O65" s="202">
        <v>2.39</v>
      </c>
      <c r="P65" s="202">
        <v>17.45</v>
      </c>
      <c r="Q65" s="202">
        <v>5.71</v>
      </c>
      <c r="R65" s="202">
        <v>8.76</v>
      </c>
      <c r="S65" s="202">
        <v>5.63</v>
      </c>
      <c r="T65" s="202">
        <v>0</v>
      </c>
      <c r="U65" s="202">
        <v>2.02</v>
      </c>
      <c r="V65" s="202">
        <v>9.1</v>
      </c>
      <c r="W65" s="202">
        <v>14.75</v>
      </c>
      <c r="X65" s="202">
        <v>35.770000000000003</v>
      </c>
      <c r="Y65" s="202">
        <v>0</v>
      </c>
      <c r="Z65" s="202">
        <v>64.19</v>
      </c>
      <c r="AA65" s="202">
        <v>0</v>
      </c>
      <c r="AB65" s="202">
        <v>0</v>
      </c>
      <c r="AC65" s="202">
        <v>21.97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10.92</v>
      </c>
      <c r="AJ65" s="202">
        <v>0</v>
      </c>
      <c r="AK65" s="202">
        <v>23.77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12.22</v>
      </c>
      <c r="D66" s="202">
        <v>6</v>
      </c>
      <c r="E66" s="202">
        <v>0</v>
      </c>
      <c r="F66" s="202">
        <v>0</v>
      </c>
      <c r="G66" s="202">
        <v>0</v>
      </c>
      <c r="H66" s="202">
        <v>0</v>
      </c>
      <c r="I66" s="202">
        <v>33.21</v>
      </c>
      <c r="J66" s="202">
        <v>5.78</v>
      </c>
      <c r="K66" s="202">
        <v>75.41</v>
      </c>
      <c r="L66" s="202">
        <v>40.82</v>
      </c>
      <c r="M66" s="202">
        <v>29.9</v>
      </c>
      <c r="N66" s="202">
        <v>1.7</v>
      </c>
      <c r="O66" s="202">
        <v>2.39</v>
      </c>
      <c r="P66" s="202">
        <v>17.45</v>
      </c>
      <c r="Q66" s="202">
        <v>5.71</v>
      </c>
      <c r="R66" s="202">
        <v>8.76</v>
      </c>
      <c r="S66" s="202">
        <v>5.63</v>
      </c>
      <c r="T66" s="202">
        <v>0</v>
      </c>
      <c r="U66" s="202">
        <v>2.02</v>
      </c>
      <c r="V66" s="202">
        <v>9.1</v>
      </c>
      <c r="W66" s="202">
        <v>14.75</v>
      </c>
      <c r="X66" s="202">
        <v>35.770000000000003</v>
      </c>
      <c r="Y66" s="202">
        <v>0</v>
      </c>
      <c r="Z66" s="202">
        <v>64.19</v>
      </c>
      <c r="AA66" s="202">
        <v>0</v>
      </c>
      <c r="AB66" s="202">
        <v>0</v>
      </c>
      <c r="AC66" s="202">
        <v>22.9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10.92</v>
      </c>
      <c r="AJ66" s="202">
        <v>0</v>
      </c>
      <c r="AK66" s="202">
        <v>23.77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12.45</v>
      </c>
      <c r="D67" s="202">
        <v>6</v>
      </c>
      <c r="E67" s="202">
        <v>0</v>
      </c>
      <c r="F67" s="202">
        <v>0</v>
      </c>
      <c r="G67" s="202">
        <v>0</v>
      </c>
      <c r="H67" s="202">
        <v>0</v>
      </c>
      <c r="I67" s="202">
        <v>31.29</v>
      </c>
      <c r="J67" s="202">
        <v>7.7</v>
      </c>
      <c r="K67" s="202">
        <v>75.45</v>
      </c>
      <c r="L67" s="202">
        <v>41.51</v>
      </c>
      <c r="M67" s="202">
        <v>29.9</v>
      </c>
      <c r="N67" s="202">
        <v>1.7</v>
      </c>
      <c r="O67" s="202">
        <v>2.39</v>
      </c>
      <c r="P67" s="202">
        <v>17.45</v>
      </c>
      <c r="Q67" s="202">
        <v>4.5599999999999996</v>
      </c>
      <c r="R67" s="202">
        <v>8.9</v>
      </c>
      <c r="S67" s="202">
        <v>5.75</v>
      </c>
      <c r="T67" s="202">
        <v>0</v>
      </c>
      <c r="U67" s="202">
        <v>2.02</v>
      </c>
      <c r="V67" s="202">
        <v>9.1</v>
      </c>
      <c r="W67" s="202">
        <v>14.75</v>
      </c>
      <c r="X67" s="202">
        <v>35.770000000000003</v>
      </c>
      <c r="Y67" s="202">
        <v>0</v>
      </c>
      <c r="Z67" s="202">
        <v>64.19</v>
      </c>
      <c r="AA67" s="202">
        <v>0</v>
      </c>
      <c r="AB67" s="202">
        <v>0</v>
      </c>
      <c r="AC67" s="202">
        <v>23.33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10.92</v>
      </c>
      <c r="AJ67" s="202">
        <v>0</v>
      </c>
      <c r="AK67" s="202">
        <v>23.77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12.45</v>
      </c>
      <c r="D68" s="202">
        <v>6</v>
      </c>
      <c r="E68" s="202">
        <v>0</v>
      </c>
      <c r="F68" s="202">
        <v>0</v>
      </c>
      <c r="G68" s="202">
        <v>0</v>
      </c>
      <c r="H68" s="202">
        <v>0</v>
      </c>
      <c r="I68" s="202">
        <v>31.29</v>
      </c>
      <c r="J68" s="202">
        <v>7.7</v>
      </c>
      <c r="K68" s="202">
        <v>75.459999999999994</v>
      </c>
      <c r="L68" s="202">
        <v>41.51</v>
      </c>
      <c r="M68" s="202">
        <v>1.92</v>
      </c>
      <c r="N68" s="202">
        <v>1.7</v>
      </c>
      <c r="O68" s="202">
        <v>2.39</v>
      </c>
      <c r="P68" s="202">
        <v>0.88</v>
      </c>
      <c r="Q68" s="202">
        <v>4.5599999999999996</v>
      </c>
      <c r="R68" s="202">
        <v>8.9</v>
      </c>
      <c r="S68" s="202">
        <v>5.75</v>
      </c>
      <c r="T68" s="202">
        <v>0</v>
      </c>
      <c r="U68" s="202">
        <v>2.02</v>
      </c>
      <c r="V68" s="202">
        <v>9.1</v>
      </c>
      <c r="W68" s="202">
        <v>14.75</v>
      </c>
      <c r="X68" s="202">
        <v>35.770000000000003</v>
      </c>
      <c r="Y68" s="202">
        <v>0</v>
      </c>
      <c r="Z68" s="202">
        <v>64.19</v>
      </c>
      <c r="AA68" s="202">
        <v>0</v>
      </c>
      <c r="AB68" s="202">
        <v>0</v>
      </c>
      <c r="AC68" s="202">
        <v>23.33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10.92</v>
      </c>
      <c r="AJ68" s="202">
        <v>0</v>
      </c>
      <c r="AK68" s="202">
        <v>23.77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12.45</v>
      </c>
      <c r="D69" s="202">
        <v>6</v>
      </c>
      <c r="E69" s="202">
        <v>0</v>
      </c>
      <c r="F69" s="202">
        <v>0</v>
      </c>
      <c r="G69" s="202">
        <v>0</v>
      </c>
      <c r="H69" s="202">
        <v>0</v>
      </c>
      <c r="I69" s="202">
        <v>31.29</v>
      </c>
      <c r="J69" s="202">
        <v>7.7</v>
      </c>
      <c r="K69" s="202">
        <v>75.47</v>
      </c>
      <c r="L69" s="202">
        <v>42.08</v>
      </c>
      <c r="M69" s="202">
        <v>1.92</v>
      </c>
      <c r="N69" s="202">
        <v>1.7</v>
      </c>
      <c r="O69" s="202">
        <v>2.39</v>
      </c>
      <c r="P69" s="202">
        <v>0.88</v>
      </c>
      <c r="Q69" s="202">
        <v>0.31</v>
      </c>
      <c r="R69" s="202">
        <v>0.61</v>
      </c>
      <c r="S69" s="202">
        <v>0.38</v>
      </c>
      <c r="T69" s="202">
        <v>0</v>
      </c>
      <c r="U69" s="202">
        <v>2.02</v>
      </c>
      <c r="V69" s="202">
        <v>9.1</v>
      </c>
      <c r="W69" s="202">
        <v>14.75</v>
      </c>
      <c r="X69" s="202">
        <v>35.770000000000003</v>
      </c>
      <c r="Y69" s="202">
        <v>0</v>
      </c>
      <c r="Z69" s="202">
        <v>64.19</v>
      </c>
      <c r="AA69" s="202">
        <v>0</v>
      </c>
      <c r="AB69" s="202">
        <v>0</v>
      </c>
      <c r="AC69" s="202">
        <v>23.33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10.92</v>
      </c>
      <c r="AJ69" s="202">
        <v>0</v>
      </c>
      <c r="AK69" s="202">
        <v>23.77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12.45</v>
      </c>
      <c r="D70" s="202">
        <v>6</v>
      </c>
      <c r="E70" s="202">
        <v>0</v>
      </c>
      <c r="F70" s="202">
        <v>0</v>
      </c>
      <c r="G70" s="202">
        <v>0</v>
      </c>
      <c r="H70" s="202">
        <v>0</v>
      </c>
      <c r="I70" s="202">
        <v>31.29</v>
      </c>
      <c r="J70" s="202">
        <v>7.7</v>
      </c>
      <c r="K70" s="202">
        <v>75.48</v>
      </c>
      <c r="L70" s="202">
        <v>42.08</v>
      </c>
      <c r="M70" s="202">
        <v>1.92</v>
      </c>
      <c r="N70" s="202">
        <v>1.7</v>
      </c>
      <c r="O70" s="202">
        <v>2.39</v>
      </c>
      <c r="P70" s="202">
        <v>0.88</v>
      </c>
      <c r="Q70" s="202">
        <v>0.31</v>
      </c>
      <c r="R70" s="202">
        <v>0.61</v>
      </c>
      <c r="S70" s="202">
        <v>0.38</v>
      </c>
      <c r="T70" s="202">
        <v>0</v>
      </c>
      <c r="U70" s="202">
        <v>2.02</v>
      </c>
      <c r="V70" s="202">
        <v>9.1</v>
      </c>
      <c r="W70" s="202">
        <v>14.75</v>
      </c>
      <c r="X70" s="202">
        <v>35.770000000000003</v>
      </c>
      <c r="Y70" s="202">
        <v>0</v>
      </c>
      <c r="Z70" s="202">
        <v>64.180000000000007</v>
      </c>
      <c r="AA70" s="202">
        <v>0</v>
      </c>
      <c r="AB70" s="202">
        <v>0</v>
      </c>
      <c r="AC70" s="202">
        <v>23.33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10.92</v>
      </c>
      <c r="AJ70" s="202">
        <v>0</v>
      </c>
      <c r="AK70" s="202">
        <v>23.77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12.45</v>
      </c>
      <c r="D71" s="202">
        <v>6</v>
      </c>
      <c r="E71" s="202">
        <v>0</v>
      </c>
      <c r="F71" s="202">
        <v>0</v>
      </c>
      <c r="G71" s="202">
        <v>0</v>
      </c>
      <c r="H71" s="202">
        <v>0</v>
      </c>
      <c r="I71" s="202">
        <v>31.29</v>
      </c>
      <c r="J71" s="202">
        <v>7.7</v>
      </c>
      <c r="K71" s="202">
        <v>76.38</v>
      </c>
      <c r="L71" s="202">
        <v>41.13</v>
      </c>
      <c r="M71" s="202">
        <v>1.85</v>
      </c>
      <c r="N71" s="202">
        <v>1.7</v>
      </c>
      <c r="O71" s="202">
        <v>2.39</v>
      </c>
      <c r="P71" s="202">
        <v>0.88</v>
      </c>
      <c r="Q71" s="202">
        <v>0.32</v>
      </c>
      <c r="R71" s="202">
        <v>0.61</v>
      </c>
      <c r="S71" s="202">
        <v>0.38</v>
      </c>
      <c r="T71" s="202">
        <v>0</v>
      </c>
      <c r="U71" s="202">
        <v>2.02</v>
      </c>
      <c r="V71" s="202">
        <v>9.1</v>
      </c>
      <c r="W71" s="202">
        <v>14.75</v>
      </c>
      <c r="X71" s="202">
        <v>35.770000000000003</v>
      </c>
      <c r="Y71" s="202">
        <v>0</v>
      </c>
      <c r="Z71" s="202">
        <v>64.19</v>
      </c>
      <c r="AA71" s="202">
        <v>0</v>
      </c>
      <c r="AB71" s="202">
        <v>0</v>
      </c>
      <c r="AC71" s="202">
        <v>23.33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38.659999999999997</v>
      </c>
      <c r="AJ71" s="202">
        <v>0</v>
      </c>
      <c r="AK71" s="202">
        <v>23.62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12.45</v>
      </c>
      <c r="D72" s="202">
        <v>6</v>
      </c>
      <c r="E72" s="202">
        <v>0</v>
      </c>
      <c r="F72" s="202">
        <v>0</v>
      </c>
      <c r="G72" s="202">
        <v>0</v>
      </c>
      <c r="H72" s="202">
        <v>0</v>
      </c>
      <c r="I72" s="202">
        <v>31.29</v>
      </c>
      <c r="J72" s="202">
        <v>7.7</v>
      </c>
      <c r="K72" s="202">
        <v>76.39</v>
      </c>
      <c r="L72" s="202">
        <v>41.13</v>
      </c>
      <c r="M72" s="202">
        <v>1.85</v>
      </c>
      <c r="N72" s="202">
        <v>1.7</v>
      </c>
      <c r="O72" s="202">
        <v>2.39</v>
      </c>
      <c r="P72" s="202">
        <v>0.88</v>
      </c>
      <c r="Q72" s="202">
        <v>0.32</v>
      </c>
      <c r="R72" s="202">
        <v>0.61</v>
      </c>
      <c r="S72" s="202">
        <v>0.38</v>
      </c>
      <c r="T72" s="202">
        <v>0</v>
      </c>
      <c r="U72" s="202">
        <v>2.02</v>
      </c>
      <c r="V72" s="202">
        <v>9.1</v>
      </c>
      <c r="W72" s="202">
        <v>14.75</v>
      </c>
      <c r="X72" s="202">
        <v>2.11</v>
      </c>
      <c r="Y72" s="202">
        <v>0</v>
      </c>
      <c r="Z72" s="202">
        <v>64.19</v>
      </c>
      <c r="AA72" s="202">
        <v>0</v>
      </c>
      <c r="AB72" s="202">
        <v>0</v>
      </c>
      <c r="AC72" s="202">
        <v>23.33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47.78</v>
      </c>
      <c r="AJ72" s="202">
        <v>0</v>
      </c>
      <c r="AK72" s="202">
        <v>23.62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12.45</v>
      </c>
      <c r="D73" s="202">
        <v>6</v>
      </c>
      <c r="E73" s="202">
        <v>0</v>
      </c>
      <c r="F73" s="202">
        <v>0</v>
      </c>
      <c r="G73" s="202">
        <v>0</v>
      </c>
      <c r="H73" s="202">
        <v>0</v>
      </c>
      <c r="I73" s="202">
        <v>31.29</v>
      </c>
      <c r="J73" s="202">
        <v>7.7</v>
      </c>
      <c r="K73" s="202">
        <v>19.55</v>
      </c>
      <c r="L73" s="202">
        <v>2.76</v>
      </c>
      <c r="M73" s="202">
        <v>1.85</v>
      </c>
      <c r="N73" s="202">
        <v>1.7</v>
      </c>
      <c r="O73" s="202">
        <v>2.39</v>
      </c>
      <c r="P73" s="202">
        <v>0.88</v>
      </c>
      <c r="Q73" s="202">
        <v>0.31</v>
      </c>
      <c r="R73" s="202">
        <v>0.61</v>
      </c>
      <c r="S73" s="202">
        <v>0.38</v>
      </c>
      <c r="T73" s="202">
        <v>0</v>
      </c>
      <c r="U73" s="202">
        <v>2.02</v>
      </c>
      <c r="V73" s="202">
        <v>0.3</v>
      </c>
      <c r="W73" s="202">
        <v>0.64</v>
      </c>
      <c r="X73" s="202">
        <v>2.11</v>
      </c>
      <c r="Y73" s="202">
        <v>0</v>
      </c>
      <c r="Z73" s="202">
        <v>64.180000000000007</v>
      </c>
      <c r="AA73" s="202">
        <v>0</v>
      </c>
      <c r="AB73" s="202">
        <v>0</v>
      </c>
      <c r="AC73" s="202">
        <v>22.33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48.32</v>
      </c>
      <c r="AJ73" s="202">
        <v>0</v>
      </c>
      <c r="AK73" s="202">
        <v>23.62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12.45</v>
      </c>
      <c r="D74" s="202">
        <v>6</v>
      </c>
      <c r="E74" s="202">
        <v>0</v>
      </c>
      <c r="F74" s="202">
        <v>0</v>
      </c>
      <c r="G74" s="202">
        <v>0</v>
      </c>
      <c r="H74" s="202">
        <v>0</v>
      </c>
      <c r="I74" s="202">
        <v>31.29</v>
      </c>
      <c r="J74" s="202">
        <v>7.7</v>
      </c>
      <c r="K74" s="202">
        <v>16.649999999999999</v>
      </c>
      <c r="L74" s="202">
        <v>2.76</v>
      </c>
      <c r="M74" s="202">
        <v>1.85</v>
      </c>
      <c r="N74" s="202">
        <v>1.7</v>
      </c>
      <c r="O74" s="202">
        <v>2.39</v>
      </c>
      <c r="P74" s="202">
        <v>0.88</v>
      </c>
      <c r="Q74" s="202">
        <v>0.31</v>
      </c>
      <c r="R74" s="202">
        <v>0.61</v>
      </c>
      <c r="S74" s="202">
        <v>0.38</v>
      </c>
      <c r="T74" s="202">
        <v>0</v>
      </c>
      <c r="U74" s="202">
        <v>2.02</v>
      </c>
      <c r="V74" s="202">
        <v>0.3</v>
      </c>
      <c r="W74" s="202">
        <v>0.64</v>
      </c>
      <c r="X74" s="202">
        <v>2.11</v>
      </c>
      <c r="Y74" s="202">
        <v>0</v>
      </c>
      <c r="Z74" s="202">
        <v>64.180000000000007</v>
      </c>
      <c r="AA74" s="202">
        <v>0</v>
      </c>
      <c r="AB74" s="202">
        <v>0</v>
      </c>
      <c r="AC74" s="202">
        <v>22.33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47.78</v>
      </c>
      <c r="AJ74" s="202">
        <v>0</v>
      </c>
      <c r="AK74" s="202">
        <v>23.62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12.45</v>
      </c>
      <c r="D75" s="202">
        <v>6</v>
      </c>
      <c r="E75" s="202">
        <v>0</v>
      </c>
      <c r="F75" s="202">
        <v>0</v>
      </c>
      <c r="G75" s="202">
        <v>0</v>
      </c>
      <c r="H75" s="202">
        <v>0</v>
      </c>
      <c r="I75" s="202">
        <v>33.21</v>
      </c>
      <c r="J75" s="202">
        <v>5.78</v>
      </c>
      <c r="K75" s="202">
        <v>29.23</v>
      </c>
      <c r="L75" s="202">
        <v>2.76</v>
      </c>
      <c r="M75" s="202">
        <v>1.85</v>
      </c>
      <c r="N75" s="202">
        <v>1.7</v>
      </c>
      <c r="O75" s="202">
        <v>2.39</v>
      </c>
      <c r="P75" s="202">
        <v>0.88</v>
      </c>
      <c r="Q75" s="202">
        <v>0.31</v>
      </c>
      <c r="R75" s="202">
        <v>0.61</v>
      </c>
      <c r="S75" s="202">
        <v>0.38</v>
      </c>
      <c r="T75" s="202">
        <v>0</v>
      </c>
      <c r="U75" s="202">
        <v>2.02</v>
      </c>
      <c r="V75" s="202">
        <v>0.3</v>
      </c>
      <c r="W75" s="202">
        <v>0.64</v>
      </c>
      <c r="X75" s="202">
        <v>2.11</v>
      </c>
      <c r="Y75" s="202">
        <v>0</v>
      </c>
      <c r="Z75" s="202">
        <v>64.180000000000007</v>
      </c>
      <c r="AA75" s="202">
        <v>0</v>
      </c>
      <c r="AB75" s="202">
        <v>0</v>
      </c>
      <c r="AC75" s="202">
        <v>22.33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47.78</v>
      </c>
      <c r="AJ75" s="202">
        <v>0</v>
      </c>
      <c r="AK75" s="202">
        <v>23.62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12.45</v>
      </c>
      <c r="D76" s="202">
        <v>6</v>
      </c>
      <c r="E76" s="202">
        <v>0</v>
      </c>
      <c r="F76" s="202">
        <v>0</v>
      </c>
      <c r="G76" s="202">
        <v>0</v>
      </c>
      <c r="H76" s="202">
        <v>0</v>
      </c>
      <c r="I76" s="202">
        <v>33.21</v>
      </c>
      <c r="J76" s="202">
        <v>5.78</v>
      </c>
      <c r="K76" s="202">
        <v>5.25</v>
      </c>
      <c r="L76" s="202">
        <v>2.76</v>
      </c>
      <c r="M76" s="202">
        <v>1.85</v>
      </c>
      <c r="N76" s="202">
        <v>1.7</v>
      </c>
      <c r="O76" s="202">
        <v>2.39</v>
      </c>
      <c r="P76" s="202">
        <v>0.88</v>
      </c>
      <c r="Q76" s="202">
        <v>0.31</v>
      </c>
      <c r="R76" s="202">
        <v>0.61</v>
      </c>
      <c r="S76" s="202">
        <v>0.38</v>
      </c>
      <c r="T76" s="202">
        <v>0</v>
      </c>
      <c r="U76" s="202">
        <v>2.02</v>
      </c>
      <c r="V76" s="202">
        <v>0.3</v>
      </c>
      <c r="W76" s="202">
        <v>0.64</v>
      </c>
      <c r="X76" s="202">
        <v>2.11</v>
      </c>
      <c r="Y76" s="202">
        <v>0</v>
      </c>
      <c r="Z76" s="202">
        <v>64.180000000000007</v>
      </c>
      <c r="AA76" s="202">
        <v>0</v>
      </c>
      <c r="AB76" s="202">
        <v>0</v>
      </c>
      <c r="AC76" s="202">
        <v>22.33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48.8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12.45</v>
      </c>
      <c r="D77" s="202">
        <v>6</v>
      </c>
      <c r="E77" s="202">
        <v>0</v>
      </c>
      <c r="F77" s="202">
        <v>0</v>
      </c>
      <c r="G77" s="202">
        <v>0</v>
      </c>
      <c r="H77" s="202">
        <v>0</v>
      </c>
      <c r="I77" s="202">
        <v>30.33</v>
      </c>
      <c r="J77" s="202">
        <v>8.18</v>
      </c>
      <c r="K77" s="202">
        <v>5.24</v>
      </c>
      <c r="L77" s="202">
        <v>2.76</v>
      </c>
      <c r="M77" s="202">
        <v>1.85</v>
      </c>
      <c r="N77" s="202">
        <v>1.7</v>
      </c>
      <c r="O77" s="202">
        <v>2.39</v>
      </c>
      <c r="P77" s="202">
        <v>0.88</v>
      </c>
      <c r="Q77" s="202">
        <v>0.73</v>
      </c>
      <c r="R77" s="202">
        <v>0.6</v>
      </c>
      <c r="S77" s="202">
        <v>0.38</v>
      </c>
      <c r="T77" s="202">
        <v>0</v>
      </c>
      <c r="U77" s="202">
        <v>2.02</v>
      </c>
      <c r="V77" s="202">
        <v>0.3</v>
      </c>
      <c r="W77" s="202">
        <v>0.64</v>
      </c>
      <c r="X77" s="202">
        <v>2.11</v>
      </c>
      <c r="Y77" s="202">
        <v>0</v>
      </c>
      <c r="Z77" s="202">
        <v>64.19</v>
      </c>
      <c r="AA77" s="202">
        <v>0</v>
      </c>
      <c r="AB77" s="202">
        <v>0</v>
      </c>
      <c r="AC77" s="202">
        <v>22.33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47.98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12.45</v>
      </c>
      <c r="D78" s="202">
        <v>6</v>
      </c>
      <c r="E78" s="202">
        <v>0</v>
      </c>
      <c r="F78" s="202">
        <v>0</v>
      </c>
      <c r="G78" s="202">
        <v>0</v>
      </c>
      <c r="H78" s="202">
        <v>0</v>
      </c>
      <c r="I78" s="202">
        <v>30.33</v>
      </c>
      <c r="J78" s="202">
        <v>8.18</v>
      </c>
      <c r="K78" s="202">
        <v>5.24</v>
      </c>
      <c r="L78" s="202">
        <v>2.76</v>
      </c>
      <c r="M78" s="202">
        <v>1.85</v>
      </c>
      <c r="N78" s="202">
        <v>1.7</v>
      </c>
      <c r="O78" s="202">
        <v>2.39</v>
      </c>
      <c r="P78" s="202">
        <v>0.88</v>
      </c>
      <c r="Q78" s="202">
        <v>0.31</v>
      </c>
      <c r="R78" s="202">
        <v>0.6</v>
      </c>
      <c r="S78" s="202">
        <v>0.38</v>
      </c>
      <c r="T78" s="202">
        <v>0</v>
      </c>
      <c r="U78" s="202">
        <v>2.02</v>
      </c>
      <c r="V78" s="202">
        <v>0.3</v>
      </c>
      <c r="W78" s="202">
        <v>0.64</v>
      </c>
      <c r="X78" s="202">
        <v>2.11</v>
      </c>
      <c r="Y78" s="202">
        <v>0</v>
      </c>
      <c r="Z78" s="202">
        <v>64.19</v>
      </c>
      <c r="AA78" s="202">
        <v>0</v>
      </c>
      <c r="AB78" s="202">
        <v>0</v>
      </c>
      <c r="AC78" s="202">
        <v>23.33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47.98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12.45</v>
      </c>
      <c r="D79" s="202">
        <v>6</v>
      </c>
      <c r="E79" s="202">
        <v>0</v>
      </c>
      <c r="F79" s="202">
        <v>0</v>
      </c>
      <c r="G79" s="202">
        <v>0</v>
      </c>
      <c r="H79" s="202">
        <v>0</v>
      </c>
      <c r="I79" s="202">
        <v>30.33</v>
      </c>
      <c r="J79" s="202">
        <v>8.18</v>
      </c>
      <c r="K79" s="202">
        <v>5.24</v>
      </c>
      <c r="L79" s="202">
        <v>2.76</v>
      </c>
      <c r="M79" s="202">
        <v>1.85</v>
      </c>
      <c r="N79" s="202">
        <v>1.7</v>
      </c>
      <c r="O79" s="202">
        <v>2.39</v>
      </c>
      <c r="P79" s="202">
        <v>0.88</v>
      </c>
      <c r="Q79" s="202">
        <v>0.31</v>
      </c>
      <c r="R79" s="202">
        <v>0.6</v>
      </c>
      <c r="S79" s="202">
        <v>0.38</v>
      </c>
      <c r="T79" s="202">
        <v>0</v>
      </c>
      <c r="U79" s="202">
        <v>2.02</v>
      </c>
      <c r="V79" s="202">
        <v>0.3</v>
      </c>
      <c r="W79" s="202">
        <v>0.64</v>
      </c>
      <c r="X79" s="202">
        <v>2.11</v>
      </c>
      <c r="Y79" s="202">
        <v>0</v>
      </c>
      <c r="Z79" s="202">
        <v>3.98</v>
      </c>
      <c r="AA79" s="202">
        <v>0</v>
      </c>
      <c r="AB79" s="202">
        <v>0</v>
      </c>
      <c r="AC79" s="202">
        <v>23.33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48.07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12.45</v>
      </c>
      <c r="D80" s="202">
        <v>6</v>
      </c>
      <c r="E80" s="202">
        <v>0</v>
      </c>
      <c r="F80" s="202">
        <v>0</v>
      </c>
      <c r="G80" s="202">
        <v>0</v>
      </c>
      <c r="H80" s="202">
        <v>0</v>
      </c>
      <c r="I80" s="202">
        <v>30.33</v>
      </c>
      <c r="J80" s="202">
        <v>8.18</v>
      </c>
      <c r="K80" s="202">
        <v>5.24</v>
      </c>
      <c r="L80" s="202">
        <v>2.76</v>
      </c>
      <c r="M80" s="202">
        <v>1.85</v>
      </c>
      <c r="N80" s="202">
        <v>1.7</v>
      </c>
      <c r="O80" s="202">
        <v>2.39</v>
      </c>
      <c r="P80" s="202">
        <v>0.88</v>
      </c>
      <c r="Q80" s="202">
        <v>0.31</v>
      </c>
      <c r="R80" s="202">
        <v>0.6</v>
      </c>
      <c r="S80" s="202">
        <v>0.38</v>
      </c>
      <c r="T80" s="202">
        <v>0</v>
      </c>
      <c r="U80" s="202">
        <v>2.02</v>
      </c>
      <c r="V80" s="202">
        <v>0.3</v>
      </c>
      <c r="W80" s="202">
        <v>0.64</v>
      </c>
      <c r="X80" s="202">
        <v>2.11</v>
      </c>
      <c r="Y80" s="202">
        <v>0</v>
      </c>
      <c r="Z80" s="202">
        <v>3.98</v>
      </c>
      <c r="AA80" s="202">
        <v>0</v>
      </c>
      <c r="AB80" s="202">
        <v>0</v>
      </c>
      <c r="AC80" s="202">
        <v>23.33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47.3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12.45</v>
      </c>
      <c r="D81" s="202">
        <v>6</v>
      </c>
      <c r="E81" s="202">
        <v>0</v>
      </c>
      <c r="F81" s="202">
        <v>0</v>
      </c>
      <c r="G81" s="202">
        <v>0</v>
      </c>
      <c r="H81" s="202">
        <v>0</v>
      </c>
      <c r="I81" s="202">
        <v>30.33</v>
      </c>
      <c r="J81" s="202">
        <v>8.18</v>
      </c>
      <c r="K81" s="202">
        <v>5.24</v>
      </c>
      <c r="L81" s="202">
        <v>2.76</v>
      </c>
      <c r="M81" s="202">
        <v>1.85</v>
      </c>
      <c r="N81" s="202">
        <v>1.7</v>
      </c>
      <c r="O81" s="202">
        <v>2.39</v>
      </c>
      <c r="P81" s="202">
        <v>0.88</v>
      </c>
      <c r="Q81" s="202">
        <v>0.31</v>
      </c>
      <c r="R81" s="202">
        <v>0.6</v>
      </c>
      <c r="S81" s="202">
        <v>0.38</v>
      </c>
      <c r="T81" s="202">
        <v>0</v>
      </c>
      <c r="U81" s="202">
        <v>2.02</v>
      </c>
      <c r="V81" s="202">
        <v>0.3</v>
      </c>
      <c r="W81" s="202">
        <v>0.64</v>
      </c>
      <c r="X81" s="202">
        <v>2.11</v>
      </c>
      <c r="Y81" s="202">
        <v>0</v>
      </c>
      <c r="Z81" s="202">
        <v>3.98</v>
      </c>
      <c r="AA81" s="202">
        <v>0</v>
      </c>
      <c r="AB81" s="202">
        <v>0</v>
      </c>
      <c r="AC81" s="202">
        <v>23.33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47.3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12.45</v>
      </c>
      <c r="D82" s="202">
        <v>6</v>
      </c>
      <c r="E82" s="202">
        <v>0</v>
      </c>
      <c r="F82" s="202">
        <v>0</v>
      </c>
      <c r="G82" s="202">
        <v>0</v>
      </c>
      <c r="H82" s="202">
        <v>0</v>
      </c>
      <c r="I82" s="202">
        <v>30.33</v>
      </c>
      <c r="J82" s="202">
        <v>8.18</v>
      </c>
      <c r="K82" s="202">
        <v>5.24</v>
      </c>
      <c r="L82" s="202">
        <v>2.76</v>
      </c>
      <c r="M82" s="202">
        <v>1.85</v>
      </c>
      <c r="N82" s="202">
        <v>1.7</v>
      </c>
      <c r="O82" s="202">
        <v>2.39</v>
      </c>
      <c r="P82" s="202">
        <v>0.88</v>
      </c>
      <c r="Q82" s="202">
        <v>0.31</v>
      </c>
      <c r="R82" s="202">
        <v>0.6</v>
      </c>
      <c r="S82" s="202">
        <v>0.38</v>
      </c>
      <c r="T82" s="202">
        <v>0</v>
      </c>
      <c r="U82" s="202">
        <v>2.02</v>
      </c>
      <c r="V82" s="202">
        <v>0.3</v>
      </c>
      <c r="W82" s="202">
        <v>0.64</v>
      </c>
      <c r="X82" s="202">
        <v>2.11</v>
      </c>
      <c r="Y82" s="202">
        <v>0</v>
      </c>
      <c r="Z82" s="202">
        <v>3.98</v>
      </c>
      <c r="AA82" s="202">
        <v>0</v>
      </c>
      <c r="AB82" s="202">
        <v>0</v>
      </c>
      <c r="AC82" s="202">
        <v>23.33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47.3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12.45</v>
      </c>
      <c r="D83" s="202">
        <v>6</v>
      </c>
      <c r="E83" s="202">
        <v>0</v>
      </c>
      <c r="F83" s="202">
        <v>0</v>
      </c>
      <c r="G83" s="202">
        <v>0</v>
      </c>
      <c r="H83" s="202">
        <v>0</v>
      </c>
      <c r="I83" s="202">
        <v>30.33</v>
      </c>
      <c r="J83" s="202">
        <v>8.18</v>
      </c>
      <c r="K83" s="202">
        <v>25.35</v>
      </c>
      <c r="L83" s="202">
        <v>2.76</v>
      </c>
      <c r="M83" s="202">
        <v>1.85</v>
      </c>
      <c r="N83" s="202">
        <v>1.7</v>
      </c>
      <c r="O83" s="202">
        <v>2.39</v>
      </c>
      <c r="P83" s="202">
        <v>0.88</v>
      </c>
      <c r="Q83" s="202">
        <v>0.31</v>
      </c>
      <c r="R83" s="202">
        <v>0.6</v>
      </c>
      <c r="S83" s="202">
        <v>0.38</v>
      </c>
      <c r="T83" s="202">
        <v>0</v>
      </c>
      <c r="U83" s="202">
        <v>2.02</v>
      </c>
      <c r="V83" s="202">
        <v>0.3</v>
      </c>
      <c r="W83" s="202">
        <v>0.64</v>
      </c>
      <c r="X83" s="202">
        <v>2.11</v>
      </c>
      <c r="Y83" s="202">
        <v>0</v>
      </c>
      <c r="Z83" s="202">
        <v>3.98</v>
      </c>
      <c r="AA83" s="202">
        <v>0</v>
      </c>
      <c r="AB83" s="202">
        <v>0</v>
      </c>
      <c r="AC83" s="202">
        <v>23.33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46.9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12.45</v>
      </c>
      <c r="D84" s="202">
        <v>6</v>
      </c>
      <c r="E84" s="202">
        <v>0</v>
      </c>
      <c r="F84" s="202">
        <v>0</v>
      </c>
      <c r="G84" s="202">
        <v>0</v>
      </c>
      <c r="H84" s="202">
        <v>0</v>
      </c>
      <c r="I84" s="202">
        <v>30.33</v>
      </c>
      <c r="J84" s="202">
        <v>8.18</v>
      </c>
      <c r="K84" s="202">
        <v>25.35</v>
      </c>
      <c r="L84" s="202">
        <v>2.76</v>
      </c>
      <c r="M84" s="202">
        <v>1.85</v>
      </c>
      <c r="N84" s="202">
        <v>1.7</v>
      </c>
      <c r="O84" s="202">
        <v>2.39</v>
      </c>
      <c r="P84" s="202">
        <v>0.88</v>
      </c>
      <c r="Q84" s="202">
        <v>0.31</v>
      </c>
      <c r="R84" s="202">
        <v>0.6</v>
      </c>
      <c r="S84" s="202">
        <v>0.38</v>
      </c>
      <c r="T84" s="202">
        <v>0</v>
      </c>
      <c r="U84" s="202">
        <v>2.02</v>
      </c>
      <c r="V84" s="202">
        <v>0.3</v>
      </c>
      <c r="W84" s="202">
        <v>0.64</v>
      </c>
      <c r="X84" s="202">
        <v>2.11</v>
      </c>
      <c r="Y84" s="202">
        <v>0</v>
      </c>
      <c r="Z84" s="202">
        <v>3.98</v>
      </c>
      <c r="AA84" s="202">
        <v>0</v>
      </c>
      <c r="AB84" s="202">
        <v>0</v>
      </c>
      <c r="AC84" s="202">
        <v>23.33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46.9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12.45</v>
      </c>
      <c r="D85" s="202">
        <v>6</v>
      </c>
      <c r="E85" s="202">
        <v>0</v>
      </c>
      <c r="F85" s="202">
        <v>0</v>
      </c>
      <c r="G85" s="202">
        <v>0</v>
      </c>
      <c r="H85" s="202">
        <v>0</v>
      </c>
      <c r="I85" s="202">
        <v>30.33</v>
      </c>
      <c r="J85" s="202">
        <v>8.18</v>
      </c>
      <c r="K85" s="202">
        <v>5.24</v>
      </c>
      <c r="L85" s="202">
        <v>2.76</v>
      </c>
      <c r="M85" s="202">
        <v>1.92</v>
      </c>
      <c r="N85" s="202">
        <v>1.7</v>
      </c>
      <c r="O85" s="202">
        <v>2.39</v>
      </c>
      <c r="P85" s="202">
        <v>0.88</v>
      </c>
      <c r="Q85" s="202">
        <v>0.31</v>
      </c>
      <c r="R85" s="202">
        <v>0.6</v>
      </c>
      <c r="S85" s="202">
        <v>0.38</v>
      </c>
      <c r="T85" s="202">
        <v>0</v>
      </c>
      <c r="U85" s="202">
        <v>2.02</v>
      </c>
      <c r="V85" s="202">
        <v>0.3</v>
      </c>
      <c r="W85" s="202">
        <v>0.64</v>
      </c>
      <c r="X85" s="202">
        <v>2.11</v>
      </c>
      <c r="Y85" s="202">
        <v>0</v>
      </c>
      <c r="Z85" s="202">
        <v>3.98</v>
      </c>
      <c r="AA85" s="202">
        <v>0</v>
      </c>
      <c r="AB85" s="202">
        <v>0</v>
      </c>
      <c r="AC85" s="202">
        <v>23.33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46.9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12.45</v>
      </c>
      <c r="D86" s="202">
        <v>6</v>
      </c>
      <c r="E86" s="202">
        <v>0</v>
      </c>
      <c r="F86" s="202">
        <v>0</v>
      </c>
      <c r="G86" s="202">
        <v>0</v>
      </c>
      <c r="H86" s="202">
        <v>0</v>
      </c>
      <c r="I86" s="202">
        <v>30.33</v>
      </c>
      <c r="J86" s="202">
        <v>8.18</v>
      </c>
      <c r="K86" s="202">
        <v>5.24</v>
      </c>
      <c r="L86" s="202">
        <v>2.76</v>
      </c>
      <c r="M86" s="202">
        <v>1.92</v>
      </c>
      <c r="N86" s="202">
        <v>1.7</v>
      </c>
      <c r="O86" s="202">
        <v>2.39</v>
      </c>
      <c r="P86" s="202">
        <v>0.88</v>
      </c>
      <c r="Q86" s="202">
        <v>0.31</v>
      </c>
      <c r="R86" s="202">
        <v>0.6</v>
      </c>
      <c r="S86" s="202">
        <v>0.38</v>
      </c>
      <c r="T86" s="202">
        <v>0</v>
      </c>
      <c r="U86" s="202">
        <v>2.02</v>
      </c>
      <c r="V86" s="202">
        <v>0.3</v>
      </c>
      <c r="W86" s="202">
        <v>0.64</v>
      </c>
      <c r="X86" s="202">
        <v>2.11</v>
      </c>
      <c r="Y86" s="202">
        <v>0</v>
      </c>
      <c r="Z86" s="202">
        <v>3.98</v>
      </c>
      <c r="AA86" s="202">
        <v>0</v>
      </c>
      <c r="AB86" s="202">
        <v>0</v>
      </c>
      <c r="AC86" s="202">
        <v>22.33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46.9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12.45</v>
      </c>
      <c r="D87" s="202">
        <v>6</v>
      </c>
      <c r="E87" s="202">
        <v>0</v>
      </c>
      <c r="F87" s="202">
        <v>0</v>
      </c>
      <c r="G87" s="202">
        <v>0</v>
      </c>
      <c r="H87" s="202">
        <v>0</v>
      </c>
      <c r="I87" s="202">
        <v>30.33</v>
      </c>
      <c r="J87" s="202">
        <v>8.18</v>
      </c>
      <c r="K87" s="202">
        <v>5.24</v>
      </c>
      <c r="L87" s="202">
        <v>2.76</v>
      </c>
      <c r="M87" s="202">
        <v>1.92</v>
      </c>
      <c r="N87" s="202">
        <v>1.7</v>
      </c>
      <c r="O87" s="202">
        <v>2.39</v>
      </c>
      <c r="P87" s="202">
        <v>0.88</v>
      </c>
      <c r="Q87" s="202">
        <v>0.31</v>
      </c>
      <c r="R87" s="202">
        <v>0.61</v>
      </c>
      <c r="S87" s="202">
        <v>0.38</v>
      </c>
      <c r="T87" s="202">
        <v>0</v>
      </c>
      <c r="U87" s="202">
        <v>2.02</v>
      </c>
      <c r="V87" s="202">
        <v>0.28999999999999998</v>
      </c>
      <c r="W87" s="202">
        <v>0.64</v>
      </c>
      <c r="X87" s="202">
        <v>2.11</v>
      </c>
      <c r="Y87" s="202">
        <v>0</v>
      </c>
      <c r="Z87" s="202">
        <v>3.98</v>
      </c>
      <c r="AA87" s="202">
        <v>0</v>
      </c>
      <c r="AB87" s="202">
        <v>0</v>
      </c>
      <c r="AC87" s="202">
        <v>22.33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46.9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12.45</v>
      </c>
      <c r="D88" s="202">
        <v>6</v>
      </c>
      <c r="E88" s="202">
        <v>0</v>
      </c>
      <c r="F88" s="202">
        <v>0</v>
      </c>
      <c r="G88" s="202">
        <v>0</v>
      </c>
      <c r="H88" s="202">
        <v>0</v>
      </c>
      <c r="I88" s="202">
        <v>30.33</v>
      </c>
      <c r="J88" s="202">
        <v>8.18</v>
      </c>
      <c r="K88" s="202">
        <v>5.24</v>
      </c>
      <c r="L88" s="202">
        <v>2.76</v>
      </c>
      <c r="M88" s="202">
        <v>1.92</v>
      </c>
      <c r="N88" s="202">
        <v>1.7</v>
      </c>
      <c r="O88" s="202">
        <v>2.39</v>
      </c>
      <c r="P88" s="202">
        <v>0.88</v>
      </c>
      <c r="Q88" s="202">
        <v>0.31</v>
      </c>
      <c r="R88" s="202">
        <v>0.61</v>
      </c>
      <c r="S88" s="202">
        <v>0.38</v>
      </c>
      <c r="T88" s="202">
        <v>0</v>
      </c>
      <c r="U88" s="202">
        <v>2.02</v>
      </c>
      <c r="V88" s="202">
        <v>0.28999999999999998</v>
      </c>
      <c r="W88" s="202">
        <v>0.64</v>
      </c>
      <c r="X88" s="202">
        <v>2.11</v>
      </c>
      <c r="Y88" s="202">
        <v>0</v>
      </c>
      <c r="Z88" s="202">
        <v>3.98</v>
      </c>
      <c r="AA88" s="202">
        <v>0</v>
      </c>
      <c r="AB88" s="202">
        <v>0</v>
      </c>
      <c r="AC88" s="202">
        <v>22.33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46.9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12.45</v>
      </c>
      <c r="D89" s="202">
        <v>6</v>
      </c>
      <c r="E89" s="202">
        <v>0</v>
      </c>
      <c r="F89" s="202">
        <v>0</v>
      </c>
      <c r="G89" s="202">
        <v>0</v>
      </c>
      <c r="H89" s="202">
        <v>0</v>
      </c>
      <c r="I89" s="202">
        <v>30.33</v>
      </c>
      <c r="J89" s="202">
        <v>8.18</v>
      </c>
      <c r="K89" s="202">
        <v>5.24</v>
      </c>
      <c r="L89" s="202">
        <v>2.76</v>
      </c>
      <c r="M89" s="202">
        <v>1.92</v>
      </c>
      <c r="N89" s="202">
        <v>1.7</v>
      </c>
      <c r="O89" s="202">
        <v>2.39</v>
      </c>
      <c r="P89" s="202">
        <v>0.88</v>
      </c>
      <c r="Q89" s="202">
        <v>0.31</v>
      </c>
      <c r="R89" s="202">
        <v>0.61</v>
      </c>
      <c r="S89" s="202">
        <v>0.38</v>
      </c>
      <c r="T89" s="202">
        <v>0</v>
      </c>
      <c r="U89" s="202">
        <v>2.02</v>
      </c>
      <c r="V89" s="202">
        <v>0.28999999999999998</v>
      </c>
      <c r="W89" s="202">
        <v>0.64</v>
      </c>
      <c r="X89" s="202">
        <v>2.11</v>
      </c>
      <c r="Y89" s="202">
        <v>0</v>
      </c>
      <c r="Z89" s="202">
        <v>3.98</v>
      </c>
      <c r="AA89" s="202">
        <v>0</v>
      </c>
      <c r="AB89" s="202">
        <v>0</v>
      </c>
      <c r="AC89" s="202">
        <v>22.33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46.9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12.45</v>
      </c>
      <c r="D90" s="202">
        <v>6</v>
      </c>
      <c r="E90" s="202">
        <v>0</v>
      </c>
      <c r="F90" s="202">
        <v>0</v>
      </c>
      <c r="G90" s="202">
        <v>0</v>
      </c>
      <c r="H90" s="202">
        <v>0</v>
      </c>
      <c r="I90" s="202">
        <v>30.33</v>
      </c>
      <c r="J90" s="202">
        <v>8.18</v>
      </c>
      <c r="K90" s="202">
        <v>5.24</v>
      </c>
      <c r="L90" s="202">
        <v>2.76</v>
      </c>
      <c r="M90" s="202">
        <v>1.92</v>
      </c>
      <c r="N90" s="202">
        <v>1.7</v>
      </c>
      <c r="O90" s="202">
        <v>2.39</v>
      </c>
      <c r="P90" s="202">
        <v>0.88</v>
      </c>
      <c r="Q90" s="202">
        <v>0.31</v>
      </c>
      <c r="R90" s="202">
        <v>0.61</v>
      </c>
      <c r="S90" s="202">
        <v>0.38</v>
      </c>
      <c r="T90" s="202">
        <v>0</v>
      </c>
      <c r="U90" s="202">
        <v>2.02</v>
      </c>
      <c r="V90" s="202">
        <v>0.28999999999999998</v>
      </c>
      <c r="W90" s="202">
        <v>0.64</v>
      </c>
      <c r="X90" s="202">
        <v>2.11</v>
      </c>
      <c r="Y90" s="202">
        <v>0</v>
      </c>
      <c r="Z90" s="202">
        <v>3.98</v>
      </c>
      <c r="AA90" s="202">
        <v>0</v>
      </c>
      <c r="AB90" s="202">
        <v>0</v>
      </c>
      <c r="AC90" s="202">
        <v>22.33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46.9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12.45</v>
      </c>
      <c r="D91" s="202">
        <v>6</v>
      </c>
      <c r="E91" s="202">
        <v>0</v>
      </c>
      <c r="F91" s="202">
        <v>0</v>
      </c>
      <c r="G91" s="202">
        <v>0</v>
      </c>
      <c r="H91" s="202">
        <v>0</v>
      </c>
      <c r="I91" s="202">
        <v>30.33</v>
      </c>
      <c r="J91" s="202">
        <v>8.18</v>
      </c>
      <c r="K91" s="202">
        <v>5.24</v>
      </c>
      <c r="L91" s="202">
        <v>2.76</v>
      </c>
      <c r="M91" s="202">
        <v>1.94</v>
      </c>
      <c r="N91" s="202">
        <v>1.7</v>
      </c>
      <c r="O91" s="202">
        <v>2.39</v>
      </c>
      <c r="P91" s="202">
        <v>0.88</v>
      </c>
      <c r="Q91" s="202">
        <v>0.31</v>
      </c>
      <c r="R91" s="202">
        <v>0.61</v>
      </c>
      <c r="S91" s="202">
        <v>0.38</v>
      </c>
      <c r="T91" s="202">
        <v>0</v>
      </c>
      <c r="U91" s="202">
        <v>2.02</v>
      </c>
      <c r="V91" s="202">
        <v>0.28999999999999998</v>
      </c>
      <c r="W91" s="202">
        <v>0.64</v>
      </c>
      <c r="X91" s="202">
        <v>2.11</v>
      </c>
      <c r="Y91" s="202">
        <v>0</v>
      </c>
      <c r="Z91" s="202">
        <v>3.98</v>
      </c>
      <c r="AA91" s="202">
        <v>0</v>
      </c>
      <c r="AB91" s="202">
        <v>0</v>
      </c>
      <c r="AC91" s="202">
        <v>22.33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46.9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12.45</v>
      </c>
      <c r="D92" s="202">
        <v>6</v>
      </c>
      <c r="E92" s="202">
        <v>0</v>
      </c>
      <c r="F92" s="202">
        <v>0</v>
      </c>
      <c r="G92" s="202">
        <v>0</v>
      </c>
      <c r="H92" s="202">
        <v>0</v>
      </c>
      <c r="I92" s="202">
        <v>30.33</v>
      </c>
      <c r="J92" s="202">
        <v>8.18</v>
      </c>
      <c r="K92" s="202">
        <v>5.24</v>
      </c>
      <c r="L92" s="202">
        <v>2.76</v>
      </c>
      <c r="M92" s="202">
        <v>1.94</v>
      </c>
      <c r="N92" s="202">
        <v>1.7</v>
      </c>
      <c r="O92" s="202">
        <v>2.39</v>
      </c>
      <c r="P92" s="202">
        <v>0.88</v>
      </c>
      <c r="Q92" s="202">
        <v>0.31</v>
      </c>
      <c r="R92" s="202">
        <v>0.61</v>
      </c>
      <c r="S92" s="202">
        <v>0.38</v>
      </c>
      <c r="T92" s="202">
        <v>0</v>
      </c>
      <c r="U92" s="202">
        <v>2.02</v>
      </c>
      <c r="V92" s="202">
        <v>0.28999999999999998</v>
      </c>
      <c r="W92" s="202">
        <v>0.64</v>
      </c>
      <c r="X92" s="202">
        <v>2.11</v>
      </c>
      <c r="Y92" s="202">
        <v>0</v>
      </c>
      <c r="Z92" s="202">
        <v>3.98</v>
      </c>
      <c r="AA92" s="202">
        <v>0</v>
      </c>
      <c r="AB92" s="202">
        <v>0</v>
      </c>
      <c r="AC92" s="202">
        <v>22.33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46.9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12.45</v>
      </c>
      <c r="D93" s="202">
        <v>6</v>
      </c>
      <c r="E93" s="202">
        <v>0</v>
      </c>
      <c r="F93" s="202">
        <v>0</v>
      </c>
      <c r="G93" s="202">
        <v>0</v>
      </c>
      <c r="H93" s="202">
        <v>0</v>
      </c>
      <c r="I93" s="202">
        <v>30.33</v>
      </c>
      <c r="J93" s="202">
        <v>8.18</v>
      </c>
      <c r="K93" s="202">
        <v>5.24</v>
      </c>
      <c r="L93" s="202">
        <v>2.76</v>
      </c>
      <c r="M93" s="202">
        <v>1.94</v>
      </c>
      <c r="N93" s="202">
        <v>1.7</v>
      </c>
      <c r="O93" s="202">
        <v>2.39</v>
      </c>
      <c r="P93" s="202">
        <v>0.88</v>
      </c>
      <c r="Q93" s="202">
        <v>0.31</v>
      </c>
      <c r="R93" s="202">
        <v>0.61</v>
      </c>
      <c r="S93" s="202">
        <v>0.38</v>
      </c>
      <c r="T93" s="202">
        <v>0</v>
      </c>
      <c r="U93" s="202">
        <v>2.02</v>
      </c>
      <c r="V93" s="202">
        <v>0.28999999999999998</v>
      </c>
      <c r="W93" s="202">
        <v>0.64</v>
      </c>
      <c r="X93" s="202">
        <v>2.11</v>
      </c>
      <c r="Y93" s="202">
        <v>0</v>
      </c>
      <c r="Z93" s="202">
        <v>3.98</v>
      </c>
      <c r="AA93" s="202">
        <v>0</v>
      </c>
      <c r="AB93" s="202">
        <v>0</v>
      </c>
      <c r="AC93" s="202">
        <v>22.33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46.9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12.45</v>
      </c>
      <c r="D94" s="202">
        <v>6</v>
      </c>
      <c r="E94" s="202">
        <v>0</v>
      </c>
      <c r="F94" s="202">
        <v>0</v>
      </c>
      <c r="G94" s="202">
        <v>0</v>
      </c>
      <c r="H94" s="202">
        <v>0</v>
      </c>
      <c r="I94" s="202">
        <v>30.33</v>
      </c>
      <c r="J94" s="202">
        <v>8.18</v>
      </c>
      <c r="K94" s="202">
        <v>5.24</v>
      </c>
      <c r="L94" s="202">
        <v>2.76</v>
      </c>
      <c r="M94" s="202">
        <v>1.94</v>
      </c>
      <c r="N94" s="202">
        <v>1.7</v>
      </c>
      <c r="O94" s="202">
        <v>2.39</v>
      </c>
      <c r="P94" s="202">
        <v>0.88</v>
      </c>
      <c r="Q94" s="202">
        <v>0.31</v>
      </c>
      <c r="R94" s="202">
        <v>0.61</v>
      </c>
      <c r="S94" s="202">
        <v>0.38</v>
      </c>
      <c r="T94" s="202">
        <v>0</v>
      </c>
      <c r="U94" s="202">
        <v>2.02</v>
      </c>
      <c r="V94" s="202">
        <v>0.28999999999999998</v>
      </c>
      <c r="W94" s="202">
        <v>0.64</v>
      </c>
      <c r="X94" s="202">
        <v>2.11</v>
      </c>
      <c r="Y94" s="202">
        <v>0</v>
      </c>
      <c r="Z94" s="202">
        <v>3.98</v>
      </c>
      <c r="AA94" s="202">
        <v>0</v>
      </c>
      <c r="AB94" s="202">
        <v>0</v>
      </c>
      <c r="AC94" s="202">
        <v>23.33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46.9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12.45</v>
      </c>
      <c r="D95" s="202">
        <v>6</v>
      </c>
      <c r="E95" s="202">
        <v>0</v>
      </c>
      <c r="F95" s="202">
        <v>0</v>
      </c>
      <c r="G95" s="202">
        <v>0</v>
      </c>
      <c r="H95" s="202">
        <v>0</v>
      </c>
      <c r="I95" s="202">
        <v>30.33</v>
      </c>
      <c r="J95" s="202">
        <v>8.18</v>
      </c>
      <c r="K95" s="202">
        <v>5.24</v>
      </c>
      <c r="L95" s="202">
        <v>2.76</v>
      </c>
      <c r="M95" s="202">
        <v>1.94</v>
      </c>
      <c r="N95" s="202">
        <v>1.7</v>
      </c>
      <c r="O95" s="202">
        <v>2.39</v>
      </c>
      <c r="P95" s="202">
        <v>0.88</v>
      </c>
      <c r="Q95" s="202">
        <v>0.31</v>
      </c>
      <c r="R95" s="202">
        <v>0.61</v>
      </c>
      <c r="S95" s="202">
        <v>0.38</v>
      </c>
      <c r="T95" s="202">
        <v>0</v>
      </c>
      <c r="U95" s="202">
        <v>2.02</v>
      </c>
      <c r="V95" s="202">
        <v>0.28999999999999998</v>
      </c>
      <c r="W95" s="202">
        <v>0.64</v>
      </c>
      <c r="X95" s="202">
        <v>2.11</v>
      </c>
      <c r="Y95" s="202">
        <v>0</v>
      </c>
      <c r="Z95" s="202">
        <v>3.98</v>
      </c>
      <c r="AA95" s="202">
        <v>0</v>
      </c>
      <c r="AB95" s="202">
        <v>0</v>
      </c>
      <c r="AC95" s="202">
        <v>23.33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46.9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12.45</v>
      </c>
      <c r="D96" s="202">
        <v>6</v>
      </c>
      <c r="E96" s="202">
        <v>0</v>
      </c>
      <c r="F96" s="202">
        <v>0</v>
      </c>
      <c r="G96" s="202">
        <v>0</v>
      </c>
      <c r="H96" s="202">
        <v>0</v>
      </c>
      <c r="I96" s="202">
        <v>30.33</v>
      </c>
      <c r="J96" s="202">
        <v>8.18</v>
      </c>
      <c r="K96" s="202">
        <v>5.24</v>
      </c>
      <c r="L96" s="202">
        <v>2.76</v>
      </c>
      <c r="M96" s="202">
        <v>1.94</v>
      </c>
      <c r="N96" s="202">
        <v>1.7</v>
      </c>
      <c r="O96" s="202">
        <v>2.39</v>
      </c>
      <c r="P96" s="202">
        <v>0.88</v>
      </c>
      <c r="Q96" s="202">
        <v>0.31</v>
      </c>
      <c r="R96" s="202">
        <v>0.61</v>
      </c>
      <c r="S96" s="202">
        <v>0.38</v>
      </c>
      <c r="T96" s="202">
        <v>0</v>
      </c>
      <c r="U96" s="202">
        <v>2.02</v>
      </c>
      <c r="V96" s="202">
        <v>0.28999999999999998</v>
      </c>
      <c r="W96" s="202">
        <v>0.64</v>
      </c>
      <c r="X96" s="202">
        <v>2.11</v>
      </c>
      <c r="Y96" s="202">
        <v>0</v>
      </c>
      <c r="Z96" s="202">
        <v>3.98</v>
      </c>
      <c r="AA96" s="202">
        <v>0</v>
      </c>
      <c r="AB96" s="202">
        <v>0</v>
      </c>
      <c r="AC96" s="202">
        <v>23.33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46.9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12.45</v>
      </c>
      <c r="D97" s="202">
        <v>6</v>
      </c>
      <c r="E97" s="202">
        <v>0</v>
      </c>
      <c r="F97" s="202">
        <v>0</v>
      </c>
      <c r="G97" s="202">
        <v>0</v>
      </c>
      <c r="H97" s="202">
        <v>0</v>
      </c>
      <c r="I97" s="202">
        <v>30.33</v>
      </c>
      <c r="J97" s="202">
        <v>8.18</v>
      </c>
      <c r="K97" s="202">
        <v>5.24</v>
      </c>
      <c r="L97" s="202">
        <v>2.76</v>
      </c>
      <c r="M97" s="202">
        <v>1.94</v>
      </c>
      <c r="N97" s="202">
        <v>1.7</v>
      </c>
      <c r="O97" s="202">
        <v>2.39</v>
      </c>
      <c r="P97" s="202">
        <v>0.88</v>
      </c>
      <c r="Q97" s="202">
        <v>0.31</v>
      </c>
      <c r="R97" s="202">
        <v>0.61</v>
      </c>
      <c r="S97" s="202">
        <v>0.38</v>
      </c>
      <c r="T97" s="202">
        <v>0</v>
      </c>
      <c r="U97" s="202">
        <v>2.02</v>
      </c>
      <c r="V97" s="202">
        <v>0.28999999999999998</v>
      </c>
      <c r="W97" s="202">
        <v>0.64</v>
      </c>
      <c r="X97" s="202">
        <v>2.11</v>
      </c>
      <c r="Y97" s="202">
        <v>0</v>
      </c>
      <c r="Z97" s="202">
        <v>3.98</v>
      </c>
      <c r="AA97" s="202">
        <v>0</v>
      </c>
      <c r="AB97" s="202">
        <v>0</v>
      </c>
      <c r="AC97" s="202">
        <v>23.33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46.9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12.45</v>
      </c>
      <c r="D98" s="202">
        <v>6</v>
      </c>
      <c r="E98" s="202">
        <v>0</v>
      </c>
      <c r="F98" s="202">
        <v>0</v>
      </c>
      <c r="G98" s="202">
        <v>0</v>
      </c>
      <c r="H98" s="202">
        <v>0</v>
      </c>
      <c r="I98" s="202">
        <v>30.33</v>
      </c>
      <c r="J98" s="202">
        <v>8.18</v>
      </c>
      <c r="K98" s="202">
        <v>5.24</v>
      </c>
      <c r="L98" s="202">
        <v>2.76</v>
      </c>
      <c r="M98" s="202">
        <v>1.94</v>
      </c>
      <c r="N98" s="202">
        <v>1.7</v>
      </c>
      <c r="O98" s="202">
        <v>2.39</v>
      </c>
      <c r="P98" s="202">
        <v>0.88</v>
      </c>
      <c r="Q98" s="202">
        <v>0.31</v>
      </c>
      <c r="R98" s="202">
        <v>0.61</v>
      </c>
      <c r="S98" s="202">
        <v>0.38</v>
      </c>
      <c r="T98" s="202">
        <v>0</v>
      </c>
      <c r="U98" s="202">
        <v>2.02</v>
      </c>
      <c r="V98" s="202">
        <v>0.28999999999999998</v>
      </c>
      <c r="W98" s="202">
        <v>0.64</v>
      </c>
      <c r="X98" s="202">
        <v>2.11</v>
      </c>
      <c r="Y98" s="202">
        <v>0</v>
      </c>
      <c r="Z98" s="202">
        <v>3.98</v>
      </c>
      <c r="AA98" s="202">
        <v>0</v>
      </c>
      <c r="AB98" s="202">
        <v>0</v>
      </c>
      <c r="AC98" s="202">
        <v>23.33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46.9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0.16107000000000005</v>
      </c>
      <c r="D99">
        <f t="shared" si="0"/>
        <v>0.22557000000000002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0.77257999999999993</v>
      </c>
      <c r="J99">
        <f t="shared" si="0"/>
        <v>0.15380999999999972</v>
      </c>
      <c r="K99">
        <f t="shared" si="0"/>
        <v>1.2610274999999989</v>
      </c>
      <c r="L99">
        <f t="shared" si="0"/>
        <v>0.47337749999999984</v>
      </c>
      <c r="M99">
        <f t="shared" si="0"/>
        <v>0.18655000000000005</v>
      </c>
      <c r="N99">
        <f t="shared" si="0"/>
        <v>4.8507499999999912E-2</v>
      </c>
      <c r="O99">
        <f t="shared" si="0"/>
        <v>5.7359999999999856E-2</v>
      </c>
      <c r="P99">
        <f t="shared" si="0"/>
        <v>8.9122499999999938E-2</v>
      </c>
      <c r="Q99">
        <f t="shared" si="0"/>
        <v>5.4102500000000019E-2</v>
      </c>
      <c r="R99">
        <f t="shared" si="0"/>
        <v>9.4487500000000085E-2</v>
      </c>
      <c r="S99">
        <f t="shared" si="0"/>
        <v>5.9259999999999959E-2</v>
      </c>
      <c r="T99">
        <f t="shared" si="0"/>
        <v>0</v>
      </c>
      <c r="U99">
        <f t="shared" si="0"/>
        <v>4.5995000000000071E-2</v>
      </c>
      <c r="V99">
        <f t="shared" si="0"/>
        <v>9.2942500000000136E-2</v>
      </c>
      <c r="W99">
        <f t="shared" si="0"/>
        <v>0.11585749999999991</v>
      </c>
      <c r="X99">
        <f t="shared" si="0"/>
        <v>0.27175499999999925</v>
      </c>
      <c r="Y99">
        <f t="shared" si="0"/>
        <v>0</v>
      </c>
      <c r="Z99">
        <f t="shared" si="0"/>
        <v>0.5941850000000003</v>
      </c>
      <c r="AA99">
        <f t="shared" si="0"/>
        <v>0</v>
      </c>
      <c r="AB99">
        <f t="shared" si="0"/>
        <v>0</v>
      </c>
      <c r="AC99">
        <f t="shared" si="0"/>
        <v>0.55135499999999926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0.52206249999999998</v>
      </c>
      <c r="AJ99">
        <f t="shared" si="0"/>
        <v>0</v>
      </c>
      <c r="AK99">
        <f t="shared" si="0"/>
        <v>0.2995574999999997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5.33</v>
      </c>
      <c r="E3" s="202">
        <v>0</v>
      </c>
      <c r="F3" s="202">
        <v>0</v>
      </c>
      <c r="G3" s="202">
        <v>0</v>
      </c>
      <c r="H3" s="202">
        <v>0</v>
      </c>
      <c r="I3" s="202">
        <v>18.649999999999999</v>
      </c>
      <c r="J3" s="202">
        <v>3.9</v>
      </c>
      <c r="K3" s="202">
        <v>1.69</v>
      </c>
      <c r="L3" s="202">
        <v>1.42</v>
      </c>
      <c r="M3" s="202">
        <v>0</v>
      </c>
      <c r="N3" s="202">
        <v>0.99</v>
      </c>
      <c r="O3" s="202">
        <v>1.65</v>
      </c>
      <c r="P3" s="202">
        <v>2.2200000000000002</v>
      </c>
      <c r="Q3" s="202">
        <v>0.7</v>
      </c>
      <c r="R3" s="202">
        <v>1.0900000000000001</v>
      </c>
      <c r="S3" s="202">
        <v>0.9</v>
      </c>
      <c r="T3" s="202">
        <v>0</v>
      </c>
      <c r="U3" s="202">
        <v>7.71</v>
      </c>
      <c r="V3" s="202">
        <v>0.17</v>
      </c>
      <c r="W3" s="202">
        <v>0.37</v>
      </c>
      <c r="X3" s="202">
        <v>1.22</v>
      </c>
      <c r="Y3" s="202">
        <v>0</v>
      </c>
      <c r="Z3" s="202">
        <v>2.2999999999999998</v>
      </c>
      <c r="AA3" s="202">
        <v>0</v>
      </c>
      <c r="AB3" s="202">
        <v>0</v>
      </c>
      <c r="AC3" s="202">
        <v>3.95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5.33</v>
      </c>
      <c r="E4" s="202">
        <v>0</v>
      </c>
      <c r="F4" s="202">
        <v>0</v>
      </c>
      <c r="G4" s="202">
        <v>0</v>
      </c>
      <c r="H4" s="202">
        <v>0</v>
      </c>
      <c r="I4" s="202">
        <v>18.649999999999999</v>
      </c>
      <c r="J4" s="202">
        <v>3.9</v>
      </c>
      <c r="K4" s="202">
        <v>1.69</v>
      </c>
      <c r="L4" s="202">
        <v>1.42</v>
      </c>
      <c r="M4" s="202">
        <v>0</v>
      </c>
      <c r="N4" s="202">
        <v>0.99</v>
      </c>
      <c r="O4" s="202">
        <v>1.65</v>
      </c>
      <c r="P4" s="202">
        <v>2.2200000000000002</v>
      </c>
      <c r="Q4" s="202">
        <v>0.7</v>
      </c>
      <c r="R4" s="202">
        <v>1.0900000000000001</v>
      </c>
      <c r="S4" s="202">
        <v>0.9</v>
      </c>
      <c r="T4" s="202">
        <v>0</v>
      </c>
      <c r="U4" s="202">
        <v>7.71</v>
      </c>
      <c r="V4" s="202">
        <v>0.17</v>
      </c>
      <c r="W4" s="202">
        <v>0.37</v>
      </c>
      <c r="X4" s="202">
        <v>1.22</v>
      </c>
      <c r="Y4" s="202">
        <v>0</v>
      </c>
      <c r="Z4" s="202">
        <v>2.2999999999999998</v>
      </c>
      <c r="AA4" s="202">
        <v>0</v>
      </c>
      <c r="AB4" s="202">
        <v>0</v>
      </c>
      <c r="AC4" s="202">
        <v>3.95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5.33</v>
      </c>
      <c r="E5" s="202">
        <v>0</v>
      </c>
      <c r="F5" s="202">
        <v>0</v>
      </c>
      <c r="G5" s="202">
        <v>0</v>
      </c>
      <c r="H5" s="202">
        <v>0</v>
      </c>
      <c r="I5" s="202">
        <v>18.649999999999999</v>
      </c>
      <c r="J5" s="202">
        <v>3.9</v>
      </c>
      <c r="K5" s="202">
        <v>1.69</v>
      </c>
      <c r="L5" s="202">
        <v>1.42</v>
      </c>
      <c r="M5" s="202">
        <v>0</v>
      </c>
      <c r="N5" s="202">
        <v>0.99</v>
      </c>
      <c r="O5" s="202">
        <v>1.65</v>
      </c>
      <c r="P5" s="202">
        <v>2.2200000000000002</v>
      </c>
      <c r="Q5" s="202">
        <v>0.7</v>
      </c>
      <c r="R5" s="202">
        <v>1.0900000000000001</v>
      </c>
      <c r="S5" s="202">
        <v>0.9</v>
      </c>
      <c r="T5" s="202">
        <v>0</v>
      </c>
      <c r="U5" s="202">
        <v>7.86</v>
      </c>
      <c r="V5" s="202">
        <v>0.17</v>
      </c>
      <c r="W5" s="202">
        <v>0.37</v>
      </c>
      <c r="X5" s="202">
        <v>1.22</v>
      </c>
      <c r="Y5" s="202">
        <v>0</v>
      </c>
      <c r="Z5" s="202">
        <v>2.2999999999999998</v>
      </c>
      <c r="AA5" s="202">
        <v>0</v>
      </c>
      <c r="AB5" s="202">
        <v>0</v>
      </c>
      <c r="AC5" s="202">
        <v>3.95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2.83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5.33</v>
      </c>
      <c r="E6" s="202">
        <v>0</v>
      </c>
      <c r="F6" s="202">
        <v>0</v>
      </c>
      <c r="G6" s="202">
        <v>0</v>
      </c>
      <c r="H6" s="202">
        <v>0</v>
      </c>
      <c r="I6" s="202">
        <v>18.649999999999999</v>
      </c>
      <c r="J6" s="202">
        <v>3.9</v>
      </c>
      <c r="K6" s="202">
        <v>1.69</v>
      </c>
      <c r="L6" s="202">
        <v>1.42</v>
      </c>
      <c r="M6" s="202">
        <v>0</v>
      </c>
      <c r="N6" s="202">
        <v>0.99</v>
      </c>
      <c r="O6" s="202">
        <v>1.65</v>
      </c>
      <c r="P6" s="202">
        <v>2.2200000000000002</v>
      </c>
      <c r="Q6" s="202">
        <v>0.7</v>
      </c>
      <c r="R6" s="202">
        <v>1.0900000000000001</v>
      </c>
      <c r="S6" s="202">
        <v>0.9</v>
      </c>
      <c r="T6" s="202">
        <v>0</v>
      </c>
      <c r="U6" s="202">
        <v>7.86</v>
      </c>
      <c r="V6" s="202">
        <v>0.17</v>
      </c>
      <c r="W6" s="202">
        <v>0.37</v>
      </c>
      <c r="X6" s="202">
        <v>1.22</v>
      </c>
      <c r="Y6" s="202">
        <v>0</v>
      </c>
      <c r="Z6" s="202">
        <v>2.2999999999999998</v>
      </c>
      <c r="AA6" s="202">
        <v>0</v>
      </c>
      <c r="AB6" s="202">
        <v>0</v>
      </c>
      <c r="AC6" s="202">
        <v>3.95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2.83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5.33</v>
      </c>
      <c r="E7" s="202">
        <v>0</v>
      </c>
      <c r="F7" s="202">
        <v>0</v>
      </c>
      <c r="G7" s="202">
        <v>0</v>
      </c>
      <c r="H7" s="202">
        <v>0</v>
      </c>
      <c r="I7" s="202">
        <v>18.649999999999999</v>
      </c>
      <c r="J7" s="202">
        <v>3.9</v>
      </c>
      <c r="K7" s="202">
        <v>1.69</v>
      </c>
      <c r="L7" s="202">
        <v>1.42</v>
      </c>
      <c r="M7" s="202">
        <v>0</v>
      </c>
      <c r="N7" s="202">
        <v>0.99</v>
      </c>
      <c r="O7" s="202">
        <v>1.65</v>
      </c>
      <c r="P7" s="202">
        <v>2.2200000000000002</v>
      </c>
      <c r="Q7" s="202">
        <v>0.7</v>
      </c>
      <c r="R7" s="202">
        <v>1.0900000000000001</v>
      </c>
      <c r="S7" s="202">
        <v>0.9</v>
      </c>
      <c r="T7" s="202">
        <v>0</v>
      </c>
      <c r="U7" s="202">
        <v>7.86</v>
      </c>
      <c r="V7" s="202">
        <v>0.17</v>
      </c>
      <c r="W7" s="202">
        <v>0.37</v>
      </c>
      <c r="X7" s="202">
        <v>1.22</v>
      </c>
      <c r="Y7" s="202">
        <v>0</v>
      </c>
      <c r="Z7" s="202">
        <v>2.2999999999999998</v>
      </c>
      <c r="AA7" s="202">
        <v>0</v>
      </c>
      <c r="AB7" s="202">
        <v>0</v>
      </c>
      <c r="AC7" s="202">
        <v>3.95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5.33</v>
      </c>
      <c r="E8" s="202">
        <v>0</v>
      </c>
      <c r="F8" s="202">
        <v>0</v>
      </c>
      <c r="G8" s="202">
        <v>0</v>
      </c>
      <c r="H8" s="202">
        <v>0</v>
      </c>
      <c r="I8" s="202">
        <v>18.649999999999999</v>
      </c>
      <c r="J8" s="202">
        <v>3.9</v>
      </c>
      <c r="K8" s="202">
        <v>1.69</v>
      </c>
      <c r="L8" s="202">
        <v>1.42</v>
      </c>
      <c r="M8" s="202">
        <v>0</v>
      </c>
      <c r="N8" s="202">
        <v>0.99</v>
      </c>
      <c r="O8" s="202">
        <v>1.65</v>
      </c>
      <c r="P8" s="202">
        <v>2.2200000000000002</v>
      </c>
      <c r="Q8" s="202">
        <v>0.7</v>
      </c>
      <c r="R8" s="202">
        <v>1.0900000000000001</v>
      </c>
      <c r="S8" s="202">
        <v>0.9</v>
      </c>
      <c r="T8" s="202">
        <v>0</v>
      </c>
      <c r="U8" s="202">
        <v>7.86</v>
      </c>
      <c r="V8" s="202">
        <v>0.17</v>
      </c>
      <c r="W8" s="202">
        <v>0.37</v>
      </c>
      <c r="X8" s="202">
        <v>1.22</v>
      </c>
      <c r="Y8" s="202">
        <v>0</v>
      </c>
      <c r="Z8" s="202">
        <v>2.2999999999999998</v>
      </c>
      <c r="AA8" s="202">
        <v>0</v>
      </c>
      <c r="AB8" s="202">
        <v>0</v>
      </c>
      <c r="AC8" s="202">
        <v>3.95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5.33</v>
      </c>
      <c r="E9" s="202">
        <v>0</v>
      </c>
      <c r="F9" s="202">
        <v>0</v>
      </c>
      <c r="G9" s="202">
        <v>0</v>
      </c>
      <c r="H9" s="202">
        <v>0</v>
      </c>
      <c r="I9" s="202">
        <v>18.649999999999999</v>
      </c>
      <c r="J9" s="202">
        <v>2.75</v>
      </c>
      <c r="K9" s="202">
        <v>1.69</v>
      </c>
      <c r="L9" s="202">
        <v>1.42</v>
      </c>
      <c r="M9" s="202">
        <v>0</v>
      </c>
      <c r="N9" s="202">
        <v>0.99</v>
      </c>
      <c r="O9" s="202">
        <v>1.65</v>
      </c>
      <c r="P9" s="202">
        <v>2.2200000000000002</v>
      </c>
      <c r="Q9" s="202">
        <v>0.7</v>
      </c>
      <c r="R9" s="202">
        <v>0.96</v>
      </c>
      <c r="S9" s="202">
        <v>0.77</v>
      </c>
      <c r="T9" s="202">
        <v>0</v>
      </c>
      <c r="U9" s="202">
        <v>7.86</v>
      </c>
      <c r="V9" s="202">
        <v>0.17</v>
      </c>
      <c r="W9" s="202">
        <v>0.37</v>
      </c>
      <c r="X9" s="202">
        <v>1.22</v>
      </c>
      <c r="Y9" s="202">
        <v>0</v>
      </c>
      <c r="Z9" s="202">
        <v>2.2999999999999998</v>
      </c>
      <c r="AA9" s="202">
        <v>0</v>
      </c>
      <c r="AB9" s="202">
        <v>0</v>
      </c>
      <c r="AC9" s="202">
        <v>12.03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7.93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5.33</v>
      </c>
      <c r="E10" s="202">
        <v>0</v>
      </c>
      <c r="F10" s="202">
        <v>0</v>
      </c>
      <c r="G10" s="202">
        <v>0</v>
      </c>
      <c r="H10" s="202">
        <v>0</v>
      </c>
      <c r="I10" s="202">
        <v>18.649999999999999</v>
      </c>
      <c r="J10" s="202">
        <v>2.75</v>
      </c>
      <c r="K10" s="202">
        <v>1.69</v>
      </c>
      <c r="L10" s="202">
        <v>1.42</v>
      </c>
      <c r="M10" s="202">
        <v>0</v>
      </c>
      <c r="N10" s="202">
        <v>0.99</v>
      </c>
      <c r="O10" s="202">
        <v>1.65</v>
      </c>
      <c r="P10" s="202">
        <v>2.2200000000000002</v>
      </c>
      <c r="Q10" s="202">
        <v>0.7</v>
      </c>
      <c r="R10" s="202">
        <v>1.1000000000000001</v>
      </c>
      <c r="S10" s="202">
        <v>0.9</v>
      </c>
      <c r="T10" s="202">
        <v>0</v>
      </c>
      <c r="U10" s="202">
        <v>7.86</v>
      </c>
      <c r="V10" s="202">
        <v>0.17</v>
      </c>
      <c r="W10" s="202">
        <v>0.37</v>
      </c>
      <c r="X10" s="202">
        <v>1.22</v>
      </c>
      <c r="Y10" s="202">
        <v>0</v>
      </c>
      <c r="Z10" s="202">
        <v>2.2999999999999998</v>
      </c>
      <c r="AA10" s="202">
        <v>0</v>
      </c>
      <c r="AB10" s="202">
        <v>0</v>
      </c>
      <c r="AC10" s="202">
        <v>12.03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7.93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5.33</v>
      </c>
      <c r="E11" s="202">
        <v>0</v>
      </c>
      <c r="F11" s="202">
        <v>0</v>
      </c>
      <c r="G11" s="202">
        <v>0</v>
      </c>
      <c r="H11" s="202">
        <v>0</v>
      </c>
      <c r="I11" s="202">
        <v>18.649999999999999</v>
      </c>
      <c r="J11" s="202">
        <v>3.06</v>
      </c>
      <c r="K11" s="202">
        <v>1.69</v>
      </c>
      <c r="L11" s="202">
        <v>1.42</v>
      </c>
      <c r="M11" s="202">
        <v>0</v>
      </c>
      <c r="N11" s="202">
        <v>0.99</v>
      </c>
      <c r="O11" s="202">
        <v>1.65</v>
      </c>
      <c r="P11" s="202">
        <v>2.2200000000000002</v>
      </c>
      <c r="Q11" s="202">
        <v>0.7</v>
      </c>
      <c r="R11" s="202">
        <v>1.1000000000000001</v>
      </c>
      <c r="S11" s="202">
        <v>0.9</v>
      </c>
      <c r="T11" s="202">
        <v>0</v>
      </c>
      <c r="U11" s="202">
        <v>7.86</v>
      </c>
      <c r="V11" s="202">
        <v>0.17</v>
      </c>
      <c r="W11" s="202">
        <v>0.37</v>
      </c>
      <c r="X11" s="202">
        <v>1.22</v>
      </c>
      <c r="Y11" s="202">
        <v>0</v>
      </c>
      <c r="Z11" s="202">
        <v>2.2999999999999998</v>
      </c>
      <c r="AA11" s="202">
        <v>0</v>
      </c>
      <c r="AB11" s="202">
        <v>0</v>
      </c>
      <c r="AC11" s="202">
        <v>12.03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6.75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5.33</v>
      </c>
      <c r="E12" s="202">
        <v>0</v>
      </c>
      <c r="F12" s="202">
        <v>0</v>
      </c>
      <c r="G12" s="202">
        <v>0</v>
      </c>
      <c r="H12" s="202">
        <v>0</v>
      </c>
      <c r="I12" s="202">
        <v>18.649999999999999</v>
      </c>
      <c r="J12" s="202">
        <v>3.06</v>
      </c>
      <c r="K12" s="202">
        <v>1.69</v>
      </c>
      <c r="L12" s="202">
        <v>1.42</v>
      </c>
      <c r="M12" s="202">
        <v>0</v>
      </c>
      <c r="N12" s="202">
        <v>0.99</v>
      </c>
      <c r="O12" s="202">
        <v>1.65</v>
      </c>
      <c r="P12" s="202">
        <v>2.2200000000000002</v>
      </c>
      <c r="Q12" s="202">
        <v>0.7</v>
      </c>
      <c r="R12" s="202">
        <v>1.1000000000000001</v>
      </c>
      <c r="S12" s="202">
        <v>0.9</v>
      </c>
      <c r="T12" s="202">
        <v>0</v>
      </c>
      <c r="U12" s="202">
        <v>7.86</v>
      </c>
      <c r="V12" s="202">
        <v>0.17</v>
      </c>
      <c r="W12" s="202">
        <v>0.37</v>
      </c>
      <c r="X12" s="202">
        <v>1.22</v>
      </c>
      <c r="Y12" s="202">
        <v>0</v>
      </c>
      <c r="Z12" s="202">
        <v>2.2999999999999998</v>
      </c>
      <c r="AA12" s="202">
        <v>0</v>
      </c>
      <c r="AB12" s="202">
        <v>0</v>
      </c>
      <c r="AC12" s="202">
        <v>12.03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6.75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5.33</v>
      </c>
      <c r="E13" s="202">
        <v>0</v>
      </c>
      <c r="F13" s="202">
        <v>0</v>
      </c>
      <c r="G13" s="202">
        <v>0</v>
      </c>
      <c r="H13" s="202">
        <v>0</v>
      </c>
      <c r="I13" s="202">
        <v>18.649999999999999</v>
      </c>
      <c r="J13" s="202">
        <v>3.06</v>
      </c>
      <c r="K13" s="202">
        <v>1.69</v>
      </c>
      <c r="L13" s="202">
        <v>1.42</v>
      </c>
      <c r="M13" s="202">
        <v>0</v>
      </c>
      <c r="N13" s="202">
        <v>0.99</v>
      </c>
      <c r="O13" s="202">
        <v>1.65</v>
      </c>
      <c r="P13" s="202">
        <v>2.2200000000000002</v>
      </c>
      <c r="Q13" s="202">
        <v>0.7</v>
      </c>
      <c r="R13" s="202">
        <v>1.1000000000000001</v>
      </c>
      <c r="S13" s="202">
        <v>0.9</v>
      </c>
      <c r="T13" s="202">
        <v>0</v>
      </c>
      <c r="U13" s="202">
        <v>7.86</v>
      </c>
      <c r="V13" s="202">
        <v>0.17</v>
      </c>
      <c r="W13" s="202">
        <v>0.37</v>
      </c>
      <c r="X13" s="202">
        <v>1.22</v>
      </c>
      <c r="Y13" s="202">
        <v>0</v>
      </c>
      <c r="Z13" s="202">
        <v>2.2999999999999998</v>
      </c>
      <c r="AA13" s="202">
        <v>0</v>
      </c>
      <c r="AB13" s="202">
        <v>0</v>
      </c>
      <c r="AC13" s="202">
        <v>12.03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6.75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5.33</v>
      </c>
      <c r="E14" s="202">
        <v>0</v>
      </c>
      <c r="F14" s="202">
        <v>0</v>
      </c>
      <c r="G14" s="202">
        <v>0</v>
      </c>
      <c r="H14" s="202">
        <v>0</v>
      </c>
      <c r="I14" s="202">
        <v>18.649999999999999</v>
      </c>
      <c r="J14" s="202">
        <v>3.06</v>
      </c>
      <c r="K14" s="202">
        <v>1.69</v>
      </c>
      <c r="L14" s="202">
        <v>1.42</v>
      </c>
      <c r="M14" s="202">
        <v>0</v>
      </c>
      <c r="N14" s="202">
        <v>0.99</v>
      </c>
      <c r="O14" s="202">
        <v>1.65</v>
      </c>
      <c r="P14" s="202">
        <v>2.2200000000000002</v>
      </c>
      <c r="Q14" s="202">
        <v>0.7</v>
      </c>
      <c r="R14" s="202">
        <v>1.1000000000000001</v>
      </c>
      <c r="S14" s="202">
        <v>0.9</v>
      </c>
      <c r="T14" s="202">
        <v>0</v>
      </c>
      <c r="U14" s="202">
        <v>7.86</v>
      </c>
      <c r="V14" s="202">
        <v>0.17</v>
      </c>
      <c r="W14" s="202">
        <v>0.37</v>
      </c>
      <c r="X14" s="202">
        <v>1.22</v>
      </c>
      <c r="Y14" s="202">
        <v>0</v>
      </c>
      <c r="Z14" s="202">
        <v>2.2999999999999998</v>
      </c>
      <c r="AA14" s="202">
        <v>0</v>
      </c>
      <c r="AB14" s="202">
        <v>0</v>
      </c>
      <c r="AC14" s="202">
        <v>12.03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6.75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5.33</v>
      </c>
      <c r="E15" s="202">
        <v>0</v>
      </c>
      <c r="F15" s="202">
        <v>0</v>
      </c>
      <c r="G15" s="202">
        <v>0</v>
      </c>
      <c r="H15" s="202">
        <v>0</v>
      </c>
      <c r="I15" s="202">
        <v>18.649999999999999</v>
      </c>
      <c r="J15" s="202">
        <v>3.06</v>
      </c>
      <c r="K15" s="202">
        <v>27.6</v>
      </c>
      <c r="L15" s="202">
        <v>24.15</v>
      </c>
      <c r="M15" s="202">
        <v>0</v>
      </c>
      <c r="N15" s="202">
        <v>0.99</v>
      </c>
      <c r="O15" s="202">
        <v>1.65</v>
      </c>
      <c r="P15" s="202">
        <v>2.2200000000000002</v>
      </c>
      <c r="Q15" s="202">
        <v>4.57</v>
      </c>
      <c r="R15" s="202">
        <v>7.87</v>
      </c>
      <c r="S15" s="202">
        <v>4.7699999999999996</v>
      </c>
      <c r="T15" s="202">
        <v>0</v>
      </c>
      <c r="U15" s="202">
        <v>7.86</v>
      </c>
      <c r="V15" s="202">
        <v>5.27</v>
      </c>
      <c r="W15" s="202">
        <v>0.37</v>
      </c>
      <c r="X15" s="202">
        <v>1.22</v>
      </c>
      <c r="Y15" s="202">
        <v>0</v>
      </c>
      <c r="Z15" s="202">
        <v>2.2999999999999998</v>
      </c>
      <c r="AA15" s="202">
        <v>0</v>
      </c>
      <c r="AB15" s="202">
        <v>0</v>
      </c>
      <c r="AC15" s="202">
        <v>12.38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6.75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5.33</v>
      </c>
      <c r="E16" s="202">
        <v>0</v>
      </c>
      <c r="F16" s="202">
        <v>0</v>
      </c>
      <c r="G16" s="202">
        <v>0</v>
      </c>
      <c r="H16" s="202">
        <v>0</v>
      </c>
      <c r="I16" s="202">
        <v>18.649999999999999</v>
      </c>
      <c r="J16" s="202">
        <v>3.06</v>
      </c>
      <c r="K16" s="202">
        <v>27.61</v>
      </c>
      <c r="L16" s="202">
        <v>24.15</v>
      </c>
      <c r="M16" s="202">
        <v>0</v>
      </c>
      <c r="N16" s="202">
        <v>0.99</v>
      </c>
      <c r="O16" s="202">
        <v>1.65</v>
      </c>
      <c r="P16" s="202">
        <v>2.2200000000000002</v>
      </c>
      <c r="Q16" s="202">
        <v>4.57</v>
      </c>
      <c r="R16" s="202">
        <v>7.87</v>
      </c>
      <c r="S16" s="202">
        <v>4.7699999999999996</v>
      </c>
      <c r="T16" s="202">
        <v>0</v>
      </c>
      <c r="U16" s="202">
        <v>7.86</v>
      </c>
      <c r="V16" s="202">
        <v>5.27</v>
      </c>
      <c r="W16" s="202">
        <v>0.37</v>
      </c>
      <c r="X16" s="202">
        <v>1.22</v>
      </c>
      <c r="Y16" s="202">
        <v>0</v>
      </c>
      <c r="Z16" s="202">
        <v>2.2999999999999998</v>
      </c>
      <c r="AA16" s="202">
        <v>0</v>
      </c>
      <c r="AB16" s="202">
        <v>0</v>
      </c>
      <c r="AC16" s="202">
        <v>12.38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6.75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5.33</v>
      </c>
      <c r="E17" s="202">
        <v>0</v>
      </c>
      <c r="F17" s="202">
        <v>0</v>
      </c>
      <c r="G17" s="202">
        <v>0</v>
      </c>
      <c r="H17" s="202">
        <v>0</v>
      </c>
      <c r="I17" s="202">
        <v>18.649999999999999</v>
      </c>
      <c r="J17" s="202">
        <v>3.06</v>
      </c>
      <c r="K17" s="202">
        <v>27.61</v>
      </c>
      <c r="L17" s="202">
        <v>24.15</v>
      </c>
      <c r="M17" s="202">
        <v>0</v>
      </c>
      <c r="N17" s="202">
        <v>0.99</v>
      </c>
      <c r="O17" s="202">
        <v>1.65</v>
      </c>
      <c r="P17" s="202">
        <v>2.2200000000000002</v>
      </c>
      <c r="Q17" s="202">
        <v>4.57</v>
      </c>
      <c r="R17" s="202">
        <v>7.87</v>
      </c>
      <c r="S17" s="202">
        <v>4.7699999999999996</v>
      </c>
      <c r="T17" s="202">
        <v>0</v>
      </c>
      <c r="U17" s="202">
        <v>7.86</v>
      </c>
      <c r="V17" s="202">
        <v>5.27</v>
      </c>
      <c r="W17" s="202">
        <v>0.37</v>
      </c>
      <c r="X17" s="202">
        <v>1.22</v>
      </c>
      <c r="Y17" s="202">
        <v>0</v>
      </c>
      <c r="Z17" s="202">
        <v>2.2999999999999998</v>
      </c>
      <c r="AA17" s="202">
        <v>0</v>
      </c>
      <c r="AB17" s="202">
        <v>0</v>
      </c>
      <c r="AC17" s="202">
        <v>12.38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6.75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5.33</v>
      </c>
      <c r="E18" s="202">
        <v>0</v>
      </c>
      <c r="F18" s="202">
        <v>0</v>
      </c>
      <c r="G18" s="202">
        <v>0</v>
      </c>
      <c r="H18" s="202">
        <v>0</v>
      </c>
      <c r="I18" s="202">
        <v>18.649999999999999</v>
      </c>
      <c r="J18" s="202">
        <v>3.06</v>
      </c>
      <c r="K18" s="202">
        <v>27.61</v>
      </c>
      <c r="L18" s="202">
        <v>24.15</v>
      </c>
      <c r="M18" s="202">
        <v>0</v>
      </c>
      <c r="N18" s="202">
        <v>0.99</v>
      </c>
      <c r="O18" s="202">
        <v>1.65</v>
      </c>
      <c r="P18" s="202">
        <v>2.2200000000000002</v>
      </c>
      <c r="Q18" s="202">
        <v>4.57</v>
      </c>
      <c r="R18" s="202">
        <v>7.87</v>
      </c>
      <c r="S18" s="202">
        <v>4.7699999999999996</v>
      </c>
      <c r="T18" s="202">
        <v>0</v>
      </c>
      <c r="U18" s="202">
        <v>7.86</v>
      </c>
      <c r="V18" s="202">
        <v>5.27</v>
      </c>
      <c r="W18" s="202">
        <v>0.37</v>
      </c>
      <c r="X18" s="202">
        <v>1.22</v>
      </c>
      <c r="Y18" s="202">
        <v>0</v>
      </c>
      <c r="Z18" s="202">
        <v>2.2999999999999998</v>
      </c>
      <c r="AA18" s="202">
        <v>0</v>
      </c>
      <c r="AB18" s="202">
        <v>0</v>
      </c>
      <c r="AC18" s="202">
        <v>12.38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6.75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5.33</v>
      </c>
      <c r="E19" s="202">
        <v>0</v>
      </c>
      <c r="F19" s="202">
        <v>0</v>
      </c>
      <c r="G19" s="202">
        <v>0</v>
      </c>
      <c r="H19" s="202">
        <v>0</v>
      </c>
      <c r="I19" s="202">
        <v>18.649999999999999</v>
      </c>
      <c r="J19" s="202">
        <v>3.06</v>
      </c>
      <c r="K19" s="202">
        <v>27.61</v>
      </c>
      <c r="L19" s="202">
        <v>24.15</v>
      </c>
      <c r="M19" s="202">
        <v>0</v>
      </c>
      <c r="N19" s="202">
        <v>0.99</v>
      </c>
      <c r="O19" s="202">
        <v>1.65</v>
      </c>
      <c r="P19" s="202">
        <v>2.2200000000000002</v>
      </c>
      <c r="Q19" s="202">
        <v>4.57</v>
      </c>
      <c r="R19" s="202">
        <v>7.87</v>
      </c>
      <c r="S19" s="202">
        <v>4.7699999999999996</v>
      </c>
      <c r="T19" s="202">
        <v>0</v>
      </c>
      <c r="U19" s="202">
        <v>7.86</v>
      </c>
      <c r="V19" s="202">
        <v>5.27</v>
      </c>
      <c r="W19" s="202">
        <v>0.37</v>
      </c>
      <c r="X19" s="202">
        <v>1.22</v>
      </c>
      <c r="Y19" s="202">
        <v>0</v>
      </c>
      <c r="Z19" s="202">
        <v>2.2999999999999998</v>
      </c>
      <c r="AA19" s="202">
        <v>0</v>
      </c>
      <c r="AB19" s="202">
        <v>0</v>
      </c>
      <c r="AC19" s="202">
        <v>3.95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6.75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5.33</v>
      </c>
      <c r="E20" s="202">
        <v>0</v>
      </c>
      <c r="F20" s="202">
        <v>0</v>
      </c>
      <c r="G20" s="202">
        <v>0</v>
      </c>
      <c r="H20" s="202">
        <v>0</v>
      </c>
      <c r="I20" s="202">
        <v>18.649999999999999</v>
      </c>
      <c r="J20" s="202">
        <v>3.06</v>
      </c>
      <c r="K20" s="202">
        <v>27.61</v>
      </c>
      <c r="L20" s="202">
        <v>24.15</v>
      </c>
      <c r="M20" s="202">
        <v>0</v>
      </c>
      <c r="N20" s="202">
        <v>0.99</v>
      </c>
      <c r="O20" s="202">
        <v>1.65</v>
      </c>
      <c r="P20" s="202">
        <v>2.2200000000000002</v>
      </c>
      <c r="Q20" s="202">
        <v>4.57</v>
      </c>
      <c r="R20" s="202">
        <v>7.87</v>
      </c>
      <c r="S20" s="202">
        <v>4.7699999999999996</v>
      </c>
      <c r="T20" s="202">
        <v>0</v>
      </c>
      <c r="U20" s="202">
        <v>7.86</v>
      </c>
      <c r="V20" s="202">
        <v>5.27</v>
      </c>
      <c r="W20" s="202">
        <v>0.37</v>
      </c>
      <c r="X20" s="202">
        <v>1.22</v>
      </c>
      <c r="Y20" s="202">
        <v>0</v>
      </c>
      <c r="Z20" s="202">
        <v>2.2999999999999998</v>
      </c>
      <c r="AA20" s="202">
        <v>0</v>
      </c>
      <c r="AB20" s="202">
        <v>0</v>
      </c>
      <c r="AC20" s="202">
        <v>12.03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6.75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5.33</v>
      </c>
      <c r="E21" s="202">
        <v>0</v>
      </c>
      <c r="F21" s="202">
        <v>0</v>
      </c>
      <c r="G21" s="202">
        <v>0</v>
      </c>
      <c r="H21" s="202">
        <v>0</v>
      </c>
      <c r="I21" s="202">
        <v>18.649999999999999</v>
      </c>
      <c r="J21" s="202">
        <v>3.06</v>
      </c>
      <c r="K21" s="202">
        <v>27.61</v>
      </c>
      <c r="L21" s="202">
        <v>24.15</v>
      </c>
      <c r="M21" s="202">
        <v>0</v>
      </c>
      <c r="N21" s="202">
        <v>0.99</v>
      </c>
      <c r="O21" s="202">
        <v>1.65</v>
      </c>
      <c r="P21" s="202">
        <v>2.2200000000000002</v>
      </c>
      <c r="Q21" s="202">
        <v>4.57</v>
      </c>
      <c r="R21" s="202">
        <v>7.87</v>
      </c>
      <c r="S21" s="202">
        <v>4.7699999999999996</v>
      </c>
      <c r="T21" s="202">
        <v>0</v>
      </c>
      <c r="U21" s="202">
        <v>7.86</v>
      </c>
      <c r="V21" s="202">
        <v>5.27</v>
      </c>
      <c r="W21" s="202">
        <v>0.37</v>
      </c>
      <c r="X21" s="202">
        <v>1.22</v>
      </c>
      <c r="Y21" s="202">
        <v>0</v>
      </c>
      <c r="Z21" s="202">
        <v>2.2999999999999998</v>
      </c>
      <c r="AA21" s="202">
        <v>0</v>
      </c>
      <c r="AB21" s="202">
        <v>0</v>
      </c>
      <c r="AC21" s="202">
        <v>12.03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6.75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5.33</v>
      </c>
      <c r="E22" s="202">
        <v>0</v>
      </c>
      <c r="F22" s="202">
        <v>0</v>
      </c>
      <c r="G22" s="202">
        <v>0</v>
      </c>
      <c r="H22" s="202">
        <v>0</v>
      </c>
      <c r="I22" s="202">
        <v>18.649999999999999</v>
      </c>
      <c r="J22" s="202">
        <v>3.06</v>
      </c>
      <c r="K22" s="202">
        <v>27.61</v>
      </c>
      <c r="L22" s="202">
        <v>24.15</v>
      </c>
      <c r="M22" s="202">
        <v>0</v>
      </c>
      <c r="N22" s="202">
        <v>0.99</v>
      </c>
      <c r="O22" s="202">
        <v>1.65</v>
      </c>
      <c r="P22" s="202">
        <v>2.2200000000000002</v>
      </c>
      <c r="Q22" s="202">
        <v>4.57</v>
      </c>
      <c r="R22" s="202">
        <v>7.87</v>
      </c>
      <c r="S22" s="202">
        <v>4.7699999999999996</v>
      </c>
      <c r="T22" s="202">
        <v>0</v>
      </c>
      <c r="U22" s="202">
        <v>7.86</v>
      </c>
      <c r="V22" s="202">
        <v>5.27</v>
      </c>
      <c r="W22" s="202">
        <v>0.37</v>
      </c>
      <c r="X22" s="202">
        <v>1.22</v>
      </c>
      <c r="Y22" s="202">
        <v>0</v>
      </c>
      <c r="Z22" s="202">
        <v>2.2999999999999998</v>
      </c>
      <c r="AA22" s="202">
        <v>0</v>
      </c>
      <c r="AB22" s="202">
        <v>0</v>
      </c>
      <c r="AC22" s="202">
        <v>12.03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6.75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5.33</v>
      </c>
      <c r="E23" s="202">
        <v>0</v>
      </c>
      <c r="F23" s="202">
        <v>0</v>
      </c>
      <c r="G23" s="202">
        <v>0</v>
      </c>
      <c r="H23" s="202">
        <v>0</v>
      </c>
      <c r="I23" s="202">
        <v>18.649999999999999</v>
      </c>
      <c r="J23" s="202">
        <v>3.06</v>
      </c>
      <c r="K23" s="202">
        <v>27.61</v>
      </c>
      <c r="L23" s="202">
        <v>24.15</v>
      </c>
      <c r="M23" s="202">
        <v>0</v>
      </c>
      <c r="N23" s="202">
        <v>0.99</v>
      </c>
      <c r="O23" s="202">
        <v>1.65</v>
      </c>
      <c r="P23" s="202">
        <v>2.2200000000000002</v>
      </c>
      <c r="Q23" s="202">
        <v>4.57</v>
      </c>
      <c r="R23" s="202">
        <v>7.87</v>
      </c>
      <c r="S23" s="202">
        <v>4.7699999999999996</v>
      </c>
      <c r="T23" s="202">
        <v>0</v>
      </c>
      <c r="U23" s="202">
        <v>8.3800000000000008</v>
      </c>
      <c r="V23" s="202">
        <v>5.27</v>
      </c>
      <c r="W23" s="202">
        <v>0.37</v>
      </c>
      <c r="X23" s="202">
        <v>1.22</v>
      </c>
      <c r="Y23" s="202">
        <v>0</v>
      </c>
      <c r="Z23" s="202">
        <v>2.2999999999999998</v>
      </c>
      <c r="AA23" s="202">
        <v>0</v>
      </c>
      <c r="AB23" s="202">
        <v>0</v>
      </c>
      <c r="AC23" s="202">
        <v>12.03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6.75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5.33</v>
      </c>
      <c r="E24" s="202">
        <v>0</v>
      </c>
      <c r="F24" s="202">
        <v>0</v>
      </c>
      <c r="G24" s="202">
        <v>0</v>
      </c>
      <c r="H24" s="202">
        <v>0</v>
      </c>
      <c r="I24" s="202">
        <v>18.649999999999999</v>
      </c>
      <c r="J24" s="202">
        <v>3.06</v>
      </c>
      <c r="K24" s="202">
        <v>27.6</v>
      </c>
      <c r="L24" s="202">
        <v>24.15</v>
      </c>
      <c r="M24" s="202">
        <v>0</v>
      </c>
      <c r="N24" s="202">
        <v>0.99</v>
      </c>
      <c r="O24" s="202">
        <v>1.65</v>
      </c>
      <c r="P24" s="202">
        <v>2.2200000000000002</v>
      </c>
      <c r="Q24" s="202">
        <v>4.57</v>
      </c>
      <c r="R24" s="202">
        <v>7.87</v>
      </c>
      <c r="S24" s="202">
        <v>4.7699999999999996</v>
      </c>
      <c r="T24" s="202">
        <v>0</v>
      </c>
      <c r="U24" s="202">
        <v>8.6300000000000008</v>
      </c>
      <c r="V24" s="202">
        <v>5.27</v>
      </c>
      <c r="W24" s="202">
        <v>0.37</v>
      </c>
      <c r="X24" s="202">
        <v>1.22</v>
      </c>
      <c r="Y24" s="202">
        <v>0</v>
      </c>
      <c r="Z24" s="202">
        <v>2.2999999999999998</v>
      </c>
      <c r="AA24" s="202">
        <v>0</v>
      </c>
      <c r="AB24" s="202">
        <v>0</v>
      </c>
      <c r="AC24" s="202">
        <v>12.03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6.75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5.33</v>
      </c>
      <c r="E25" s="202">
        <v>0</v>
      </c>
      <c r="F25" s="202">
        <v>0</v>
      </c>
      <c r="G25" s="202">
        <v>0</v>
      </c>
      <c r="H25" s="202">
        <v>0</v>
      </c>
      <c r="I25" s="202">
        <v>18.649999999999999</v>
      </c>
      <c r="J25" s="202">
        <v>3.06</v>
      </c>
      <c r="K25" s="202">
        <v>27.6</v>
      </c>
      <c r="L25" s="202">
        <v>24.15</v>
      </c>
      <c r="M25" s="202">
        <v>0</v>
      </c>
      <c r="N25" s="202">
        <v>0.99</v>
      </c>
      <c r="O25" s="202">
        <v>1.65</v>
      </c>
      <c r="P25" s="202">
        <v>2.2200000000000002</v>
      </c>
      <c r="Q25" s="202">
        <v>4.57</v>
      </c>
      <c r="R25" s="202">
        <v>7.87</v>
      </c>
      <c r="S25" s="202">
        <v>4.7699999999999996</v>
      </c>
      <c r="T25" s="202">
        <v>0</v>
      </c>
      <c r="U25" s="202">
        <v>8.76</v>
      </c>
      <c r="V25" s="202">
        <v>5.27</v>
      </c>
      <c r="W25" s="202">
        <v>0.37</v>
      </c>
      <c r="X25" s="202">
        <v>1.22</v>
      </c>
      <c r="Y25" s="202">
        <v>0</v>
      </c>
      <c r="Z25" s="202">
        <v>2.2999999999999998</v>
      </c>
      <c r="AA25" s="202">
        <v>0</v>
      </c>
      <c r="AB25" s="202">
        <v>0</v>
      </c>
      <c r="AC25" s="202">
        <v>12.03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6.75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5.33</v>
      </c>
      <c r="E26" s="202">
        <v>0</v>
      </c>
      <c r="F26" s="202">
        <v>0</v>
      </c>
      <c r="G26" s="202">
        <v>0</v>
      </c>
      <c r="H26" s="202">
        <v>0</v>
      </c>
      <c r="I26" s="202">
        <v>18.649999999999999</v>
      </c>
      <c r="J26" s="202">
        <v>3.06</v>
      </c>
      <c r="K26" s="202">
        <v>27.6</v>
      </c>
      <c r="L26" s="202">
        <v>24.15</v>
      </c>
      <c r="M26" s="202">
        <v>0</v>
      </c>
      <c r="N26" s="202">
        <v>0.99</v>
      </c>
      <c r="O26" s="202">
        <v>1.65</v>
      </c>
      <c r="P26" s="202">
        <v>2.2200000000000002</v>
      </c>
      <c r="Q26" s="202">
        <v>4.57</v>
      </c>
      <c r="R26" s="202">
        <v>7.87</v>
      </c>
      <c r="S26" s="202">
        <v>4.7699999999999996</v>
      </c>
      <c r="T26" s="202">
        <v>0</v>
      </c>
      <c r="U26" s="202">
        <v>8.9700000000000006</v>
      </c>
      <c r="V26" s="202">
        <v>5.27</v>
      </c>
      <c r="W26" s="202">
        <v>0.37</v>
      </c>
      <c r="X26" s="202">
        <v>1.22</v>
      </c>
      <c r="Y26" s="202">
        <v>0</v>
      </c>
      <c r="Z26" s="202">
        <v>2.2999999999999998</v>
      </c>
      <c r="AA26" s="202">
        <v>0</v>
      </c>
      <c r="AB26" s="202">
        <v>0</v>
      </c>
      <c r="AC26" s="202">
        <v>12.03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6.75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10.67</v>
      </c>
      <c r="E27" s="202">
        <v>0</v>
      </c>
      <c r="F27" s="202">
        <v>0</v>
      </c>
      <c r="G27" s="202">
        <v>0</v>
      </c>
      <c r="H27" s="202">
        <v>0</v>
      </c>
      <c r="I27" s="202">
        <v>19.489999999999998</v>
      </c>
      <c r="J27" s="202">
        <v>3.06</v>
      </c>
      <c r="K27" s="202">
        <v>27.6</v>
      </c>
      <c r="L27" s="202">
        <v>24.15</v>
      </c>
      <c r="M27" s="202">
        <v>0</v>
      </c>
      <c r="N27" s="202">
        <v>0.99</v>
      </c>
      <c r="O27" s="202">
        <v>1.65</v>
      </c>
      <c r="P27" s="202">
        <v>2.2200000000000002</v>
      </c>
      <c r="Q27" s="202">
        <v>4.57</v>
      </c>
      <c r="R27" s="202">
        <v>7.87</v>
      </c>
      <c r="S27" s="202">
        <v>4.7699999999999996</v>
      </c>
      <c r="T27" s="202">
        <v>0</v>
      </c>
      <c r="U27" s="202">
        <v>7.71</v>
      </c>
      <c r="V27" s="202">
        <v>5.27</v>
      </c>
      <c r="W27" s="202">
        <v>0.37</v>
      </c>
      <c r="X27" s="202">
        <v>1.22</v>
      </c>
      <c r="Y27" s="202">
        <v>0</v>
      </c>
      <c r="Z27" s="202">
        <v>2.2999999999999998</v>
      </c>
      <c r="AA27" s="202">
        <v>0</v>
      </c>
      <c r="AB27" s="202">
        <v>0</v>
      </c>
      <c r="AC27" s="202">
        <v>12.03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6.75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10.67</v>
      </c>
      <c r="E28" s="202">
        <v>0</v>
      </c>
      <c r="F28" s="202">
        <v>0</v>
      </c>
      <c r="G28" s="202">
        <v>0</v>
      </c>
      <c r="H28" s="202">
        <v>0</v>
      </c>
      <c r="I28" s="202">
        <v>19.489999999999998</v>
      </c>
      <c r="J28" s="202">
        <v>3.06</v>
      </c>
      <c r="K28" s="202">
        <v>27.6</v>
      </c>
      <c r="L28" s="202">
        <v>24.15</v>
      </c>
      <c r="M28" s="202">
        <v>0</v>
      </c>
      <c r="N28" s="202">
        <v>0.99</v>
      </c>
      <c r="O28" s="202">
        <v>1.65</v>
      </c>
      <c r="P28" s="202">
        <v>2.2200000000000002</v>
      </c>
      <c r="Q28" s="202">
        <v>4.57</v>
      </c>
      <c r="R28" s="202">
        <v>7.87</v>
      </c>
      <c r="S28" s="202">
        <v>4.7699999999999996</v>
      </c>
      <c r="T28" s="202">
        <v>0</v>
      </c>
      <c r="U28" s="202">
        <v>7.71</v>
      </c>
      <c r="V28" s="202">
        <v>5.27</v>
      </c>
      <c r="W28" s="202">
        <v>0.37</v>
      </c>
      <c r="X28" s="202">
        <v>1.22</v>
      </c>
      <c r="Y28" s="202">
        <v>0</v>
      </c>
      <c r="Z28" s="202">
        <v>2.2999999999999998</v>
      </c>
      <c r="AA28" s="202">
        <v>0</v>
      </c>
      <c r="AB28" s="202">
        <v>0</v>
      </c>
      <c r="AC28" s="202">
        <v>4.38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0.05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10.67</v>
      </c>
      <c r="E29" s="202">
        <v>0</v>
      </c>
      <c r="F29" s="202">
        <v>0</v>
      </c>
      <c r="G29" s="202">
        <v>0</v>
      </c>
      <c r="H29" s="202">
        <v>0</v>
      </c>
      <c r="I29" s="202">
        <v>19.489999999999998</v>
      </c>
      <c r="J29" s="202">
        <v>3.06</v>
      </c>
      <c r="K29" s="202">
        <v>27.61</v>
      </c>
      <c r="L29" s="202">
        <v>24.15</v>
      </c>
      <c r="M29" s="202">
        <v>0</v>
      </c>
      <c r="N29" s="202">
        <v>0.99</v>
      </c>
      <c r="O29" s="202">
        <v>1.65</v>
      </c>
      <c r="P29" s="202">
        <v>2.2200000000000002</v>
      </c>
      <c r="Q29" s="202">
        <v>4.57</v>
      </c>
      <c r="R29" s="202">
        <v>7.87</v>
      </c>
      <c r="S29" s="202">
        <v>4.7699999999999996</v>
      </c>
      <c r="T29" s="202">
        <v>0</v>
      </c>
      <c r="U29" s="202">
        <v>8.4499999999999993</v>
      </c>
      <c r="V29" s="202">
        <v>5.27</v>
      </c>
      <c r="W29" s="202">
        <v>0.37</v>
      </c>
      <c r="X29" s="202">
        <v>1.22</v>
      </c>
      <c r="Y29" s="202">
        <v>0</v>
      </c>
      <c r="Z29" s="202">
        <v>2.2999999999999998</v>
      </c>
      <c r="AA29" s="202">
        <v>0</v>
      </c>
      <c r="AB29" s="202">
        <v>0</v>
      </c>
      <c r="AC29" s="202">
        <v>12.1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6.75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10.67</v>
      </c>
      <c r="E30" s="202">
        <v>0</v>
      </c>
      <c r="F30" s="202">
        <v>0</v>
      </c>
      <c r="G30" s="202">
        <v>0</v>
      </c>
      <c r="H30" s="202">
        <v>0</v>
      </c>
      <c r="I30" s="202">
        <v>19.489999999999998</v>
      </c>
      <c r="J30" s="202">
        <v>3.06</v>
      </c>
      <c r="K30" s="202">
        <v>27.6</v>
      </c>
      <c r="L30" s="202">
        <v>24.15</v>
      </c>
      <c r="M30" s="202">
        <v>0</v>
      </c>
      <c r="N30" s="202">
        <v>0.99</v>
      </c>
      <c r="O30" s="202">
        <v>1.65</v>
      </c>
      <c r="P30" s="202">
        <v>2.2200000000000002</v>
      </c>
      <c r="Q30" s="202">
        <v>4.57</v>
      </c>
      <c r="R30" s="202">
        <v>7.87</v>
      </c>
      <c r="S30" s="202">
        <v>4.7699999999999996</v>
      </c>
      <c r="T30" s="202">
        <v>0</v>
      </c>
      <c r="U30" s="202">
        <v>8.7100000000000009</v>
      </c>
      <c r="V30" s="202">
        <v>5.27</v>
      </c>
      <c r="W30" s="202">
        <v>0.37</v>
      </c>
      <c r="X30" s="202">
        <v>1.22</v>
      </c>
      <c r="Y30" s="202">
        <v>0</v>
      </c>
      <c r="Z30" s="202">
        <v>2.2999999999999998</v>
      </c>
      <c r="AA30" s="202">
        <v>0</v>
      </c>
      <c r="AB30" s="202">
        <v>0</v>
      </c>
      <c r="AC30" s="202">
        <v>4.38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10.67</v>
      </c>
      <c r="E31" s="202">
        <v>0</v>
      </c>
      <c r="F31" s="202">
        <v>0</v>
      </c>
      <c r="G31" s="202">
        <v>0</v>
      </c>
      <c r="H31" s="202">
        <v>0</v>
      </c>
      <c r="I31" s="202">
        <v>19.489999999999998</v>
      </c>
      <c r="J31" s="202">
        <v>3.06</v>
      </c>
      <c r="K31" s="202">
        <v>27.6</v>
      </c>
      <c r="L31" s="202">
        <v>24.15</v>
      </c>
      <c r="M31" s="202">
        <v>0</v>
      </c>
      <c r="N31" s="202">
        <v>0.99</v>
      </c>
      <c r="O31" s="202">
        <v>1.65</v>
      </c>
      <c r="P31" s="202">
        <v>2.2200000000000002</v>
      </c>
      <c r="Q31" s="202">
        <v>4.57</v>
      </c>
      <c r="R31" s="202">
        <v>7.87</v>
      </c>
      <c r="S31" s="202">
        <v>4.7699999999999996</v>
      </c>
      <c r="T31" s="202">
        <v>0</v>
      </c>
      <c r="U31" s="202">
        <v>8.84</v>
      </c>
      <c r="V31" s="202">
        <v>5.27</v>
      </c>
      <c r="W31" s="202">
        <v>0.37</v>
      </c>
      <c r="X31" s="202">
        <v>1.22</v>
      </c>
      <c r="Y31" s="202">
        <v>0</v>
      </c>
      <c r="Z31" s="202">
        <v>2.2999999999999998</v>
      </c>
      <c r="AA31" s="202">
        <v>0</v>
      </c>
      <c r="AB31" s="202">
        <v>0</v>
      </c>
      <c r="AC31" s="202">
        <v>4.38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10.67</v>
      </c>
      <c r="E32" s="202">
        <v>0</v>
      </c>
      <c r="F32" s="202">
        <v>0</v>
      </c>
      <c r="G32" s="202">
        <v>0</v>
      </c>
      <c r="H32" s="202">
        <v>0</v>
      </c>
      <c r="I32" s="202">
        <v>19.489999999999998</v>
      </c>
      <c r="J32" s="202">
        <v>3.06</v>
      </c>
      <c r="K32" s="202">
        <v>27.6</v>
      </c>
      <c r="L32" s="202">
        <v>24.15</v>
      </c>
      <c r="M32" s="202">
        <v>0</v>
      </c>
      <c r="N32" s="202">
        <v>0.99</v>
      </c>
      <c r="O32" s="202">
        <v>1.65</v>
      </c>
      <c r="P32" s="202">
        <v>2.2200000000000002</v>
      </c>
      <c r="Q32" s="202">
        <v>4.57</v>
      </c>
      <c r="R32" s="202">
        <v>7.87</v>
      </c>
      <c r="S32" s="202">
        <v>4.7699999999999996</v>
      </c>
      <c r="T32" s="202">
        <v>0</v>
      </c>
      <c r="U32" s="202">
        <v>8.9700000000000006</v>
      </c>
      <c r="V32" s="202">
        <v>5.27</v>
      </c>
      <c r="W32" s="202">
        <v>0.37</v>
      </c>
      <c r="X32" s="202">
        <v>1.22</v>
      </c>
      <c r="Y32" s="202">
        <v>0</v>
      </c>
      <c r="Z32" s="202">
        <v>2.2999999999999998</v>
      </c>
      <c r="AA32" s="202">
        <v>0</v>
      </c>
      <c r="AB32" s="202">
        <v>0</v>
      </c>
      <c r="AC32" s="202">
        <v>4.38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10.67</v>
      </c>
      <c r="E33" s="202">
        <v>0</v>
      </c>
      <c r="F33" s="202">
        <v>0</v>
      </c>
      <c r="G33" s="202">
        <v>0</v>
      </c>
      <c r="H33" s="202">
        <v>0</v>
      </c>
      <c r="I33" s="202">
        <v>19.489999999999998</v>
      </c>
      <c r="J33" s="202">
        <v>3.06</v>
      </c>
      <c r="K33" s="202">
        <v>25.22</v>
      </c>
      <c r="L33" s="202">
        <v>24.15</v>
      </c>
      <c r="M33" s="202">
        <v>0</v>
      </c>
      <c r="N33" s="202">
        <v>0.99</v>
      </c>
      <c r="O33" s="202">
        <v>1.65</v>
      </c>
      <c r="P33" s="202">
        <v>2.2200000000000002</v>
      </c>
      <c r="Q33" s="202">
        <v>4.57</v>
      </c>
      <c r="R33" s="202">
        <v>7.87</v>
      </c>
      <c r="S33" s="202">
        <v>4.7699999999999996</v>
      </c>
      <c r="T33" s="202">
        <v>0</v>
      </c>
      <c r="U33" s="202">
        <v>9.09</v>
      </c>
      <c r="V33" s="202">
        <v>5.27</v>
      </c>
      <c r="W33" s="202">
        <v>0.37</v>
      </c>
      <c r="X33" s="202">
        <v>1.22</v>
      </c>
      <c r="Y33" s="202">
        <v>0</v>
      </c>
      <c r="Z33" s="202">
        <v>2.2999999999999998</v>
      </c>
      <c r="AA33" s="202">
        <v>0</v>
      </c>
      <c r="AB33" s="202">
        <v>0</v>
      </c>
      <c r="AC33" s="202">
        <v>12.38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6.75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10.67</v>
      </c>
      <c r="E34" s="202">
        <v>0</v>
      </c>
      <c r="F34" s="202">
        <v>0</v>
      </c>
      <c r="G34" s="202">
        <v>0</v>
      </c>
      <c r="H34" s="202">
        <v>0</v>
      </c>
      <c r="I34" s="202">
        <v>19.489999999999998</v>
      </c>
      <c r="J34" s="202">
        <v>3.06</v>
      </c>
      <c r="K34" s="202">
        <v>24.29</v>
      </c>
      <c r="L34" s="202">
        <v>24.15</v>
      </c>
      <c r="M34" s="202">
        <v>0</v>
      </c>
      <c r="N34" s="202">
        <v>0.99</v>
      </c>
      <c r="O34" s="202">
        <v>1.65</v>
      </c>
      <c r="P34" s="202">
        <v>2.2200000000000002</v>
      </c>
      <c r="Q34" s="202">
        <v>4.57</v>
      </c>
      <c r="R34" s="202">
        <v>6.59</v>
      </c>
      <c r="S34" s="202">
        <v>4.7699999999999996</v>
      </c>
      <c r="T34" s="202">
        <v>0</v>
      </c>
      <c r="U34" s="202">
        <v>9.2200000000000006</v>
      </c>
      <c r="V34" s="202">
        <v>5.27</v>
      </c>
      <c r="W34" s="202">
        <v>0.37</v>
      </c>
      <c r="X34" s="202">
        <v>1.22</v>
      </c>
      <c r="Y34" s="202">
        <v>0</v>
      </c>
      <c r="Z34" s="202">
        <v>2.2999999999999998</v>
      </c>
      <c r="AA34" s="202">
        <v>0</v>
      </c>
      <c r="AB34" s="202">
        <v>0</v>
      </c>
      <c r="AC34" s="202">
        <v>12.38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6.75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10.67</v>
      </c>
      <c r="E35" s="202">
        <v>0</v>
      </c>
      <c r="F35" s="202">
        <v>0</v>
      </c>
      <c r="G35" s="202">
        <v>0</v>
      </c>
      <c r="H35" s="202">
        <v>0</v>
      </c>
      <c r="I35" s="202">
        <v>19.21</v>
      </c>
      <c r="J35" s="202">
        <v>3.34</v>
      </c>
      <c r="K35" s="202">
        <v>24.29</v>
      </c>
      <c r="L35" s="202">
        <v>24.15</v>
      </c>
      <c r="M35" s="202">
        <v>0</v>
      </c>
      <c r="N35" s="202">
        <v>0.99</v>
      </c>
      <c r="O35" s="202">
        <v>1.65</v>
      </c>
      <c r="P35" s="202">
        <v>2.2200000000000002</v>
      </c>
      <c r="Q35" s="202">
        <v>4.57</v>
      </c>
      <c r="R35" s="202">
        <v>6.65</v>
      </c>
      <c r="S35" s="202">
        <v>3.95</v>
      </c>
      <c r="T35" s="202">
        <v>0</v>
      </c>
      <c r="U35" s="202">
        <v>9.43</v>
      </c>
      <c r="V35" s="202">
        <v>5.27</v>
      </c>
      <c r="W35" s="202">
        <v>0.37</v>
      </c>
      <c r="X35" s="202">
        <v>1.22</v>
      </c>
      <c r="Y35" s="202">
        <v>0</v>
      </c>
      <c r="Z35" s="202">
        <v>2.2999999999999998</v>
      </c>
      <c r="AA35" s="202">
        <v>0</v>
      </c>
      <c r="AB35" s="202">
        <v>0</v>
      </c>
      <c r="AC35" s="202">
        <v>12.38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6.75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10.67</v>
      </c>
      <c r="E36" s="202">
        <v>0</v>
      </c>
      <c r="F36" s="202">
        <v>0</v>
      </c>
      <c r="G36" s="202">
        <v>0</v>
      </c>
      <c r="H36" s="202">
        <v>0</v>
      </c>
      <c r="I36" s="202">
        <v>19.21</v>
      </c>
      <c r="J36" s="202">
        <v>3.34</v>
      </c>
      <c r="K36" s="202">
        <v>24.29</v>
      </c>
      <c r="L36" s="202">
        <v>24.15</v>
      </c>
      <c r="M36" s="202">
        <v>0</v>
      </c>
      <c r="N36" s="202">
        <v>0.99</v>
      </c>
      <c r="O36" s="202">
        <v>1.65</v>
      </c>
      <c r="P36" s="202">
        <v>2.2200000000000002</v>
      </c>
      <c r="Q36" s="202">
        <v>4.57</v>
      </c>
      <c r="R36" s="202">
        <v>6.65</v>
      </c>
      <c r="S36" s="202">
        <v>3.95</v>
      </c>
      <c r="T36" s="202">
        <v>0</v>
      </c>
      <c r="U36" s="202">
        <v>9.43</v>
      </c>
      <c r="V36" s="202">
        <v>5.27</v>
      </c>
      <c r="W36" s="202">
        <v>0.37</v>
      </c>
      <c r="X36" s="202">
        <v>1.22</v>
      </c>
      <c r="Y36" s="202">
        <v>0</v>
      </c>
      <c r="Z36" s="202">
        <v>2.31</v>
      </c>
      <c r="AA36" s="202">
        <v>0</v>
      </c>
      <c r="AB36" s="202">
        <v>0</v>
      </c>
      <c r="AC36" s="202">
        <v>12.38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6.75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10.67</v>
      </c>
      <c r="E37" s="202">
        <v>0</v>
      </c>
      <c r="F37" s="202">
        <v>0</v>
      </c>
      <c r="G37" s="202">
        <v>0</v>
      </c>
      <c r="H37" s="202">
        <v>0</v>
      </c>
      <c r="I37" s="202">
        <v>19.21</v>
      </c>
      <c r="J37" s="202">
        <v>3.34</v>
      </c>
      <c r="K37" s="202">
        <v>24.29</v>
      </c>
      <c r="L37" s="202">
        <v>24.15</v>
      </c>
      <c r="M37" s="202">
        <v>0</v>
      </c>
      <c r="N37" s="202">
        <v>0.99</v>
      </c>
      <c r="O37" s="202">
        <v>1.65</v>
      </c>
      <c r="P37" s="202">
        <v>2.2200000000000002</v>
      </c>
      <c r="Q37" s="202">
        <v>4.57</v>
      </c>
      <c r="R37" s="202">
        <v>6.65</v>
      </c>
      <c r="S37" s="202">
        <v>3.69</v>
      </c>
      <c r="T37" s="202">
        <v>0</v>
      </c>
      <c r="U37" s="202">
        <v>9.43</v>
      </c>
      <c r="V37" s="202">
        <v>5.27</v>
      </c>
      <c r="W37" s="202">
        <v>0</v>
      </c>
      <c r="X37" s="202">
        <v>1.22</v>
      </c>
      <c r="Y37" s="202">
        <v>0</v>
      </c>
      <c r="Z37" s="202">
        <v>2.2999999999999998</v>
      </c>
      <c r="AA37" s="202">
        <v>0</v>
      </c>
      <c r="AB37" s="202">
        <v>0</v>
      </c>
      <c r="AC37" s="202">
        <v>12.38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6.75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10.67</v>
      </c>
      <c r="E38" s="202">
        <v>0</v>
      </c>
      <c r="F38" s="202">
        <v>0</v>
      </c>
      <c r="G38" s="202">
        <v>0</v>
      </c>
      <c r="H38" s="202">
        <v>0</v>
      </c>
      <c r="I38" s="202">
        <v>19.21</v>
      </c>
      <c r="J38" s="202">
        <v>3.34</v>
      </c>
      <c r="K38" s="202">
        <v>24.29</v>
      </c>
      <c r="L38" s="202">
        <v>24.15</v>
      </c>
      <c r="M38" s="202">
        <v>0</v>
      </c>
      <c r="N38" s="202">
        <v>0.99</v>
      </c>
      <c r="O38" s="202">
        <v>1.65</v>
      </c>
      <c r="P38" s="202">
        <v>2.2200000000000002</v>
      </c>
      <c r="Q38" s="202">
        <v>4.57</v>
      </c>
      <c r="R38" s="202">
        <v>6.65</v>
      </c>
      <c r="S38" s="202">
        <v>3.69</v>
      </c>
      <c r="T38" s="202">
        <v>0</v>
      </c>
      <c r="U38" s="202">
        <v>9.43</v>
      </c>
      <c r="V38" s="202">
        <v>5.27</v>
      </c>
      <c r="W38" s="202">
        <v>0</v>
      </c>
      <c r="X38" s="202">
        <v>1.22</v>
      </c>
      <c r="Y38" s="202">
        <v>0</v>
      </c>
      <c r="Z38" s="202">
        <v>2.2999999999999998</v>
      </c>
      <c r="AA38" s="202">
        <v>0</v>
      </c>
      <c r="AB38" s="202">
        <v>0</v>
      </c>
      <c r="AC38" s="202">
        <v>12.38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6.75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10.67</v>
      </c>
      <c r="E39" s="202">
        <v>0</v>
      </c>
      <c r="F39" s="202">
        <v>0</v>
      </c>
      <c r="G39" s="202">
        <v>0</v>
      </c>
      <c r="H39" s="202">
        <v>0</v>
      </c>
      <c r="I39" s="202">
        <v>19.21</v>
      </c>
      <c r="J39" s="202">
        <v>3.34</v>
      </c>
      <c r="K39" s="202">
        <v>24.3</v>
      </c>
      <c r="L39" s="202">
        <v>24.15</v>
      </c>
      <c r="M39" s="202">
        <v>0</v>
      </c>
      <c r="N39" s="202">
        <v>0.99</v>
      </c>
      <c r="O39" s="202">
        <v>1.65</v>
      </c>
      <c r="P39" s="202">
        <v>2.2200000000000002</v>
      </c>
      <c r="Q39" s="202">
        <v>4.57</v>
      </c>
      <c r="R39" s="202">
        <v>6.31</v>
      </c>
      <c r="S39" s="202">
        <v>3.92</v>
      </c>
      <c r="T39" s="202">
        <v>0</v>
      </c>
      <c r="U39" s="202">
        <v>9.43</v>
      </c>
      <c r="V39" s="202">
        <v>5.27</v>
      </c>
      <c r="W39" s="202">
        <v>0.49</v>
      </c>
      <c r="X39" s="202">
        <v>1.22</v>
      </c>
      <c r="Y39" s="202">
        <v>0</v>
      </c>
      <c r="Z39" s="202">
        <v>1.1100000000000001</v>
      </c>
      <c r="AA39" s="202">
        <v>0</v>
      </c>
      <c r="AB39" s="202">
        <v>0</v>
      </c>
      <c r="AC39" s="202">
        <v>12.38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6.75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10.67</v>
      </c>
      <c r="E40" s="202">
        <v>0</v>
      </c>
      <c r="F40" s="202">
        <v>0</v>
      </c>
      <c r="G40" s="202">
        <v>0</v>
      </c>
      <c r="H40" s="202">
        <v>0</v>
      </c>
      <c r="I40" s="202">
        <v>19.21</v>
      </c>
      <c r="J40" s="202">
        <v>3.34</v>
      </c>
      <c r="K40" s="202">
        <v>24.79</v>
      </c>
      <c r="L40" s="202">
        <v>24.15</v>
      </c>
      <c r="M40" s="202">
        <v>0</v>
      </c>
      <c r="N40" s="202">
        <v>0.99</v>
      </c>
      <c r="O40" s="202">
        <v>1.65</v>
      </c>
      <c r="P40" s="202">
        <v>2.2200000000000002</v>
      </c>
      <c r="Q40" s="202">
        <v>4.57</v>
      </c>
      <c r="R40" s="202">
        <v>7.87</v>
      </c>
      <c r="S40" s="202">
        <v>4.76</v>
      </c>
      <c r="T40" s="202">
        <v>0</v>
      </c>
      <c r="U40" s="202">
        <v>9.43</v>
      </c>
      <c r="V40" s="202">
        <v>5.27</v>
      </c>
      <c r="W40" s="202">
        <v>0.44</v>
      </c>
      <c r="X40" s="202">
        <v>1.22</v>
      </c>
      <c r="Y40" s="202">
        <v>0</v>
      </c>
      <c r="Z40" s="202">
        <v>0</v>
      </c>
      <c r="AA40" s="202">
        <v>0</v>
      </c>
      <c r="AB40" s="202">
        <v>0</v>
      </c>
      <c r="AC40" s="202">
        <v>12.38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6.75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10.67</v>
      </c>
      <c r="E41" s="202">
        <v>0</v>
      </c>
      <c r="F41" s="202">
        <v>0</v>
      </c>
      <c r="G41" s="202">
        <v>0</v>
      </c>
      <c r="H41" s="202">
        <v>0</v>
      </c>
      <c r="I41" s="202">
        <v>19.21</v>
      </c>
      <c r="J41" s="202">
        <v>3.34</v>
      </c>
      <c r="K41" s="202">
        <v>24.3</v>
      </c>
      <c r="L41" s="202">
        <v>24.15</v>
      </c>
      <c r="M41" s="202">
        <v>0</v>
      </c>
      <c r="N41" s="202">
        <v>0.99</v>
      </c>
      <c r="O41" s="202">
        <v>1.65</v>
      </c>
      <c r="P41" s="202">
        <v>2.2200000000000002</v>
      </c>
      <c r="Q41" s="202">
        <v>4.57</v>
      </c>
      <c r="R41" s="202">
        <v>5.84</v>
      </c>
      <c r="S41" s="202">
        <v>4.76</v>
      </c>
      <c r="T41" s="202">
        <v>0</v>
      </c>
      <c r="U41" s="202">
        <v>9.43</v>
      </c>
      <c r="V41" s="202">
        <v>5.27</v>
      </c>
      <c r="W41" s="202">
        <v>6.11</v>
      </c>
      <c r="X41" s="202">
        <v>20.059999999999999</v>
      </c>
      <c r="Y41" s="202">
        <v>0</v>
      </c>
      <c r="Z41" s="202">
        <v>22.5</v>
      </c>
      <c r="AA41" s="202">
        <v>0</v>
      </c>
      <c r="AB41" s="202">
        <v>0</v>
      </c>
      <c r="AC41" s="202">
        <v>12.38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6.75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10.67</v>
      </c>
      <c r="E42" s="202">
        <v>0</v>
      </c>
      <c r="F42" s="202">
        <v>0</v>
      </c>
      <c r="G42" s="202">
        <v>0</v>
      </c>
      <c r="H42" s="202">
        <v>0</v>
      </c>
      <c r="I42" s="202">
        <v>19.21</v>
      </c>
      <c r="J42" s="202">
        <v>3.34</v>
      </c>
      <c r="K42" s="202">
        <v>24.31</v>
      </c>
      <c r="L42" s="202">
        <v>24.15</v>
      </c>
      <c r="M42" s="202">
        <v>0</v>
      </c>
      <c r="N42" s="202">
        <v>0.99</v>
      </c>
      <c r="O42" s="202">
        <v>1.65</v>
      </c>
      <c r="P42" s="202">
        <v>2.2200000000000002</v>
      </c>
      <c r="Q42" s="202">
        <v>4.57</v>
      </c>
      <c r="R42" s="202">
        <v>5.84</v>
      </c>
      <c r="S42" s="202">
        <v>4.76</v>
      </c>
      <c r="T42" s="202">
        <v>0</v>
      </c>
      <c r="U42" s="202">
        <v>9.43</v>
      </c>
      <c r="V42" s="202">
        <v>5.27</v>
      </c>
      <c r="W42" s="202">
        <v>6.11</v>
      </c>
      <c r="X42" s="202">
        <v>20.059999999999999</v>
      </c>
      <c r="Y42" s="202">
        <v>0</v>
      </c>
      <c r="Z42" s="202">
        <v>22.5</v>
      </c>
      <c r="AA42" s="202">
        <v>0</v>
      </c>
      <c r="AB42" s="202">
        <v>0</v>
      </c>
      <c r="AC42" s="202">
        <v>12.38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6.75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10.67</v>
      </c>
      <c r="E43" s="202">
        <v>0</v>
      </c>
      <c r="F43" s="202">
        <v>0</v>
      </c>
      <c r="G43" s="202">
        <v>0</v>
      </c>
      <c r="H43" s="202">
        <v>0</v>
      </c>
      <c r="I43" s="202">
        <v>19.21</v>
      </c>
      <c r="J43" s="202">
        <v>3.34</v>
      </c>
      <c r="K43" s="202">
        <v>24.3</v>
      </c>
      <c r="L43" s="202">
        <v>24.15</v>
      </c>
      <c r="M43" s="202">
        <v>0</v>
      </c>
      <c r="N43" s="202">
        <v>0.99</v>
      </c>
      <c r="O43" s="202">
        <v>1.65</v>
      </c>
      <c r="P43" s="202">
        <v>2.2200000000000002</v>
      </c>
      <c r="Q43" s="202">
        <v>3.11</v>
      </c>
      <c r="R43" s="202">
        <v>5.99</v>
      </c>
      <c r="S43" s="202">
        <v>4.01</v>
      </c>
      <c r="T43" s="202">
        <v>0</v>
      </c>
      <c r="U43" s="202">
        <v>9.43</v>
      </c>
      <c r="V43" s="202">
        <v>5.27</v>
      </c>
      <c r="W43" s="202">
        <v>6.11</v>
      </c>
      <c r="X43" s="202">
        <v>20.059999999999999</v>
      </c>
      <c r="Y43" s="202">
        <v>0</v>
      </c>
      <c r="Z43" s="202">
        <v>22.5</v>
      </c>
      <c r="AA43" s="202">
        <v>0</v>
      </c>
      <c r="AB43" s="202">
        <v>0</v>
      </c>
      <c r="AC43" s="202">
        <v>12.38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5.62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10.67</v>
      </c>
      <c r="E44" s="202">
        <v>0</v>
      </c>
      <c r="F44" s="202">
        <v>0</v>
      </c>
      <c r="G44" s="202">
        <v>0</v>
      </c>
      <c r="H44" s="202">
        <v>0</v>
      </c>
      <c r="I44" s="202">
        <v>19.21</v>
      </c>
      <c r="J44" s="202">
        <v>3.34</v>
      </c>
      <c r="K44" s="202">
        <v>24.3</v>
      </c>
      <c r="L44" s="202">
        <v>24.15</v>
      </c>
      <c r="M44" s="202">
        <v>0</v>
      </c>
      <c r="N44" s="202">
        <v>0.99</v>
      </c>
      <c r="O44" s="202">
        <v>1.65</v>
      </c>
      <c r="P44" s="202">
        <v>2.2200000000000002</v>
      </c>
      <c r="Q44" s="202">
        <v>3.11</v>
      </c>
      <c r="R44" s="202">
        <v>5.99</v>
      </c>
      <c r="S44" s="202">
        <v>4.01</v>
      </c>
      <c r="T44" s="202">
        <v>0</v>
      </c>
      <c r="U44" s="202">
        <v>9.43</v>
      </c>
      <c r="V44" s="202">
        <v>5.27</v>
      </c>
      <c r="W44" s="202">
        <v>6.11</v>
      </c>
      <c r="X44" s="202">
        <v>20.059999999999999</v>
      </c>
      <c r="Y44" s="202">
        <v>0</v>
      </c>
      <c r="Z44" s="202">
        <v>22.5</v>
      </c>
      <c r="AA44" s="202">
        <v>0</v>
      </c>
      <c r="AB44" s="202">
        <v>0</v>
      </c>
      <c r="AC44" s="202">
        <v>12.38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5.62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10.67</v>
      </c>
      <c r="E45" s="202">
        <v>0</v>
      </c>
      <c r="F45" s="202">
        <v>0</v>
      </c>
      <c r="G45" s="202">
        <v>0</v>
      </c>
      <c r="H45" s="202">
        <v>0</v>
      </c>
      <c r="I45" s="202">
        <v>19.21</v>
      </c>
      <c r="J45" s="202">
        <v>3.34</v>
      </c>
      <c r="K45" s="202">
        <v>27.61</v>
      </c>
      <c r="L45" s="202">
        <v>24.15</v>
      </c>
      <c r="M45" s="202">
        <v>0</v>
      </c>
      <c r="N45" s="202">
        <v>0.99</v>
      </c>
      <c r="O45" s="202">
        <v>1.65</v>
      </c>
      <c r="P45" s="202">
        <v>2.2200000000000002</v>
      </c>
      <c r="Q45" s="202">
        <v>3.11</v>
      </c>
      <c r="R45" s="202">
        <v>6.57</v>
      </c>
      <c r="S45" s="202">
        <v>3.78</v>
      </c>
      <c r="T45" s="202">
        <v>0</v>
      </c>
      <c r="U45" s="202">
        <v>9.43</v>
      </c>
      <c r="V45" s="202">
        <v>5.27</v>
      </c>
      <c r="W45" s="202">
        <v>6.5</v>
      </c>
      <c r="X45" s="202">
        <v>20.059999999999999</v>
      </c>
      <c r="Y45" s="202">
        <v>0</v>
      </c>
      <c r="Z45" s="202">
        <v>22.5</v>
      </c>
      <c r="AA45" s="202">
        <v>0</v>
      </c>
      <c r="AB45" s="202">
        <v>0</v>
      </c>
      <c r="AC45" s="202">
        <v>11.68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5.62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10.67</v>
      </c>
      <c r="E46" s="202">
        <v>0</v>
      </c>
      <c r="F46" s="202">
        <v>0</v>
      </c>
      <c r="G46" s="202">
        <v>0</v>
      </c>
      <c r="H46" s="202">
        <v>0</v>
      </c>
      <c r="I46" s="202">
        <v>19.21</v>
      </c>
      <c r="J46" s="202">
        <v>3.34</v>
      </c>
      <c r="K46" s="202">
        <v>27.61</v>
      </c>
      <c r="L46" s="202">
        <v>24.15</v>
      </c>
      <c r="M46" s="202">
        <v>0</v>
      </c>
      <c r="N46" s="202">
        <v>0.99</v>
      </c>
      <c r="O46" s="202">
        <v>1.65</v>
      </c>
      <c r="P46" s="202">
        <v>2.2200000000000002</v>
      </c>
      <c r="Q46" s="202">
        <v>4.57</v>
      </c>
      <c r="R46" s="202">
        <v>7.87</v>
      </c>
      <c r="S46" s="202">
        <v>4.7699999999999996</v>
      </c>
      <c r="T46" s="202">
        <v>0</v>
      </c>
      <c r="U46" s="202">
        <v>9.43</v>
      </c>
      <c r="V46" s="202">
        <v>5.27</v>
      </c>
      <c r="W46" s="202">
        <v>6.5</v>
      </c>
      <c r="X46" s="202">
        <v>20.059999999999999</v>
      </c>
      <c r="Y46" s="202">
        <v>0</v>
      </c>
      <c r="Z46" s="202">
        <v>21.57</v>
      </c>
      <c r="AA46" s="202">
        <v>0</v>
      </c>
      <c r="AB46" s="202">
        <v>0</v>
      </c>
      <c r="AC46" s="202">
        <v>11.68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5.62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7.2</v>
      </c>
      <c r="D47" s="202">
        <v>3.47</v>
      </c>
      <c r="E47" s="202">
        <v>0</v>
      </c>
      <c r="F47" s="202">
        <v>0</v>
      </c>
      <c r="G47" s="202">
        <v>0</v>
      </c>
      <c r="H47" s="202">
        <v>0</v>
      </c>
      <c r="I47" s="202">
        <v>19.21</v>
      </c>
      <c r="J47" s="202">
        <v>3.34</v>
      </c>
      <c r="K47" s="202">
        <v>27.6</v>
      </c>
      <c r="L47" s="202">
        <v>24.15</v>
      </c>
      <c r="M47" s="202">
        <v>0</v>
      </c>
      <c r="N47" s="202">
        <v>0.99</v>
      </c>
      <c r="O47" s="202">
        <v>1.65</v>
      </c>
      <c r="P47" s="202">
        <v>2.2200000000000002</v>
      </c>
      <c r="Q47" s="202">
        <v>2.63</v>
      </c>
      <c r="R47" s="202">
        <v>5.78</v>
      </c>
      <c r="S47" s="202">
        <v>3.4</v>
      </c>
      <c r="T47" s="202">
        <v>0</v>
      </c>
      <c r="U47" s="202">
        <v>9.43</v>
      </c>
      <c r="V47" s="202">
        <v>5.27</v>
      </c>
      <c r="W47" s="202">
        <v>6.49</v>
      </c>
      <c r="X47" s="202">
        <v>20.059999999999999</v>
      </c>
      <c r="Y47" s="202">
        <v>0</v>
      </c>
      <c r="Z47" s="202">
        <v>21.57</v>
      </c>
      <c r="AA47" s="202">
        <v>0</v>
      </c>
      <c r="AB47" s="202">
        <v>0</v>
      </c>
      <c r="AC47" s="202">
        <v>11.68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5.62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7.2</v>
      </c>
      <c r="D48" s="202">
        <v>3.47</v>
      </c>
      <c r="E48" s="202">
        <v>0</v>
      </c>
      <c r="F48" s="202">
        <v>0</v>
      </c>
      <c r="G48" s="202">
        <v>0</v>
      </c>
      <c r="H48" s="202">
        <v>0</v>
      </c>
      <c r="I48" s="202">
        <v>19.21</v>
      </c>
      <c r="J48" s="202">
        <v>3.34</v>
      </c>
      <c r="K48" s="202">
        <v>27.6</v>
      </c>
      <c r="L48" s="202">
        <v>24.15</v>
      </c>
      <c r="M48" s="202">
        <v>0</v>
      </c>
      <c r="N48" s="202">
        <v>0.99</v>
      </c>
      <c r="O48" s="202">
        <v>1.65</v>
      </c>
      <c r="P48" s="202">
        <v>2.2200000000000002</v>
      </c>
      <c r="Q48" s="202">
        <v>2.63</v>
      </c>
      <c r="R48" s="202">
        <v>5.78</v>
      </c>
      <c r="S48" s="202">
        <v>3.4</v>
      </c>
      <c r="T48" s="202">
        <v>0</v>
      </c>
      <c r="U48" s="202">
        <v>9.43</v>
      </c>
      <c r="V48" s="202">
        <v>5.27</v>
      </c>
      <c r="W48" s="202">
        <v>6.49</v>
      </c>
      <c r="X48" s="202">
        <v>20.059999999999999</v>
      </c>
      <c r="Y48" s="202">
        <v>0</v>
      </c>
      <c r="Z48" s="202">
        <v>21.57</v>
      </c>
      <c r="AA48" s="202">
        <v>0</v>
      </c>
      <c r="AB48" s="202">
        <v>0</v>
      </c>
      <c r="AC48" s="202">
        <v>11.68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5.62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7.2</v>
      </c>
      <c r="D49" s="202">
        <v>3.47</v>
      </c>
      <c r="E49" s="202">
        <v>0</v>
      </c>
      <c r="F49" s="202">
        <v>0</v>
      </c>
      <c r="G49" s="202">
        <v>0</v>
      </c>
      <c r="H49" s="202">
        <v>0</v>
      </c>
      <c r="I49" s="202">
        <v>19.21</v>
      </c>
      <c r="J49" s="202">
        <v>3.34</v>
      </c>
      <c r="K49" s="202">
        <v>24.33</v>
      </c>
      <c r="L49" s="202">
        <v>21.35</v>
      </c>
      <c r="M49" s="202">
        <v>0</v>
      </c>
      <c r="N49" s="202">
        <v>0.99</v>
      </c>
      <c r="O49" s="202">
        <v>1.65</v>
      </c>
      <c r="P49" s="202">
        <v>2.2200000000000002</v>
      </c>
      <c r="Q49" s="202">
        <v>2.63</v>
      </c>
      <c r="R49" s="202">
        <v>5.79</v>
      </c>
      <c r="S49" s="202">
        <v>3.4</v>
      </c>
      <c r="T49" s="202">
        <v>0</v>
      </c>
      <c r="U49" s="202">
        <v>9.43</v>
      </c>
      <c r="V49" s="202">
        <v>5.27</v>
      </c>
      <c r="W49" s="202">
        <v>6.6</v>
      </c>
      <c r="X49" s="202">
        <v>20.47</v>
      </c>
      <c r="Y49" s="202">
        <v>0</v>
      </c>
      <c r="Z49" s="202">
        <v>21.57</v>
      </c>
      <c r="AA49" s="202">
        <v>0</v>
      </c>
      <c r="AB49" s="202">
        <v>0</v>
      </c>
      <c r="AC49" s="202">
        <v>11.68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5.62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7.2</v>
      </c>
      <c r="D50" s="202">
        <v>3.47</v>
      </c>
      <c r="E50" s="202">
        <v>0</v>
      </c>
      <c r="F50" s="202">
        <v>0</v>
      </c>
      <c r="G50" s="202">
        <v>0</v>
      </c>
      <c r="H50" s="202">
        <v>0</v>
      </c>
      <c r="I50" s="202">
        <v>19.21</v>
      </c>
      <c r="J50" s="202">
        <v>3.34</v>
      </c>
      <c r="K50" s="202">
        <v>24.33</v>
      </c>
      <c r="L50" s="202">
        <v>21.35</v>
      </c>
      <c r="M50" s="202">
        <v>0</v>
      </c>
      <c r="N50" s="202">
        <v>0.99</v>
      </c>
      <c r="O50" s="202">
        <v>1.65</v>
      </c>
      <c r="P50" s="202">
        <v>2.2200000000000002</v>
      </c>
      <c r="Q50" s="202">
        <v>2.63</v>
      </c>
      <c r="R50" s="202">
        <v>5.79</v>
      </c>
      <c r="S50" s="202">
        <v>3.4</v>
      </c>
      <c r="T50" s="202">
        <v>0</v>
      </c>
      <c r="U50" s="202">
        <v>9.43</v>
      </c>
      <c r="V50" s="202">
        <v>5.27</v>
      </c>
      <c r="W50" s="202">
        <v>6.6</v>
      </c>
      <c r="X50" s="202">
        <v>20.47</v>
      </c>
      <c r="Y50" s="202">
        <v>0</v>
      </c>
      <c r="Z50" s="202">
        <v>21.57</v>
      </c>
      <c r="AA50" s="202">
        <v>0</v>
      </c>
      <c r="AB50" s="202">
        <v>0</v>
      </c>
      <c r="AC50" s="202">
        <v>11.68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5.62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7.15</v>
      </c>
      <c r="D51" s="202">
        <v>3.47</v>
      </c>
      <c r="E51" s="202">
        <v>0</v>
      </c>
      <c r="F51" s="202">
        <v>0</v>
      </c>
      <c r="G51" s="202">
        <v>0</v>
      </c>
      <c r="H51" s="202">
        <v>0</v>
      </c>
      <c r="I51" s="202">
        <v>19.21</v>
      </c>
      <c r="J51" s="202">
        <v>3.34</v>
      </c>
      <c r="K51" s="202">
        <v>24.33</v>
      </c>
      <c r="L51" s="202">
        <v>21.35</v>
      </c>
      <c r="M51" s="202">
        <v>0</v>
      </c>
      <c r="N51" s="202">
        <v>0.99</v>
      </c>
      <c r="O51" s="202">
        <v>1.65</v>
      </c>
      <c r="P51" s="202">
        <v>2.2200000000000002</v>
      </c>
      <c r="Q51" s="202">
        <v>2.6</v>
      </c>
      <c r="R51" s="202">
        <v>5.55</v>
      </c>
      <c r="S51" s="202">
        <v>3.29</v>
      </c>
      <c r="T51" s="202">
        <v>0</v>
      </c>
      <c r="U51" s="202">
        <v>9.43</v>
      </c>
      <c r="V51" s="202">
        <v>5.27</v>
      </c>
      <c r="W51" s="202">
        <v>6.65</v>
      </c>
      <c r="X51" s="202">
        <v>20.63</v>
      </c>
      <c r="Y51" s="202">
        <v>0</v>
      </c>
      <c r="Z51" s="202">
        <v>27.99</v>
      </c>
      <c r="AA51" s="202">
        <v>0</v>
      </c>
      <c r="AB51" s="202">
        <v>0</v>
      </c>
      <c r="AC51" s="202">
        <v>11.68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5.62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7.15</v>
      </c>
      <c r="D52" s="202">
        <v>3.47</v>
      </c>
      <c r="E52" s="202">
        <v>0</v>
      </c>
      <c r="F52" s="202">
        <v>0</v>
      </c>
      <c r="G52" s="202">
        <v>0</v>
      </c>
      <c r="H52" s="202">
        <v>0</v>
      </c>
      <c r="I52" s="202">
        <v>19.21</v>
      </c>
      <c r="J52" s="202">
        <v>3.34</v>
      </c>
      <c r="K52" s="202">
        <v>24.33</v>
      </c>
      <c r="L52" s="202">
        <v>21.35</v>
      </c>
      <c r="M52" s="202">
        <v>0</v>
      </c>
      <c r="N52" s="202">
        <v>0.99</v>
      </c>
      <c r="O52" s="202">
        <v>1.65</v>
      </c>
      <c r="P52" s="202">
        <v>2.2200000000000002</v>
      </c>
      <c r="Q52" s="202">
        <v>2.6</v>
      </c>
      <c r="R52" s="202">
        <v>5.55</v>
      </c>
      <c r="S52" s="202">
        <v>3.29</v>
      </c>
      <c r="T52" s="202">
        <v>0</v>
      </c>
      <c r="U52" s="202">
        <v>9.43</v>
      </c>
      <c r="V52" s="202">
        <v>5.27</v>
      </c>
      <c r="W52" s="202">
        <v>6.65</v>
      </c>
      <c r="X52" s="202">
        <v>20.63</v>
      </c>
      <c r="Y52" s="202">
        <v>0</v>
      </c>
      <c r="Z52" s="202">
        <v>27.99</v>
      </c>
      <c r="AA52" s="202">
        <v>0</v>
      </c>
      <c r="AB52" s="202">
        <v>0</v>
      </c>
      <c r="AC52" s="202">
        <v>11.68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5.62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7.15</v>
      </c>
      <c r="D53" s="202">
        <v>3.47</v>
      </c>
      <c r="E53" s="202">
        <v>0</v>
      </c>
      <c r="F53" s="202">
        <v>0</v>
      </c>
      <c r="G53" s="202">
        <v>0</v>
      </c>
      <c r="H53" s="202">
        <v>0</v>
      </c>
      <c r="I53" s="202">
        <v>19.21</v>
      </c>
      <c r="J53" s="202">
        <v>3.34</v>
      </c>
      <c r="K53" s="202">
        <v>24.33</v>
      </c>
      <c r="L53" s="202">
        <v>21.35</v>
      </c>
      <c r="M53" s="202">
        <v>0</v>
      </c>
      <c r="N53" s="202">
        <v>0.99</v>
      </c>
      <c r="O53" s="202">
        <v>1.65</v>
      </c>
      <c r="P53" s="202">
        <v>2.2200000000000002</v>
      </c>
      <c r="Q53" s="202">
        <v>2.6</v>
      </c>
      <c r="R53" s="202">
        <v>5.55</v>
      </c>
      <c r="S53" s="202">
        <v>3.29</v>
      </c>
      <c r="T53" s="202">
        <v>0</v>
      </c>
      <c r="U53" s="202">
        <v>9.43</v>
      </c>
      <c r="V53" s="202">
        <v>5.27</v>
      </c>
      <c r="W53" s="202">
        <v>6.65</v>
      </c>
      <c r="X53" s="202">
        <v>20.63</v>
      </c>
      <c r="Y53" s="202">
        <v>0</v>
      </c>
      <c r="Z53" s="202">
        <v>23.17</v>
      </c>
      <c r="AA53" s="202">
        <v>0</v>
      </c>
      <c r="AB53" s="202">
        <v>0</v>
      </c>
      <c r="AC53" s="202">
        <v>11.68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5.62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7.15</v>
      </c>
      <c r="D54" s="202">
        <v>3.47</v>
      </c>
      <c r="E54" s="202">
        <v>0</v>
      </c>
      <c r="F54" s="202">
        <v>0</v>
      </c>
      <c r="G54" s="202">
        <v>0</v>
      </c>
      <c r="H54" s="202">
        <v>0</v>
      </c>
      <c r="I54" s="202">
        <v>19.21</v>
      </c>
      <c r="J54" s="202">
        <v>3.34</v>
      </c>
      <c r="K54" s="202">
        <v>24.33</v>
      </c>
      <c r="L54" s="202">
        <v>21.35</v>
      </c>
      <c r="M54" s="202">
        <v>0</v>
      </c>
      <c r="N54" s="202">
        <v>0.99</v>
      </c>
      <c r="O54" s="202">
        <v>1.65</v>
      </c>
      <c r="P54" s="202">
        <v>2.2200000000000002</v>
      </c>
      <c r="Q54" s="202">
        <v>2.6</v>
      </c>
      <c r="R54" s="202">
        <v>5.55</v>
      </c>
      <c r="S54" s="202">
        <v>3.29</v>
      </c>
      <c r="T54" s="202">
        <v>0</v>
      </c>
      <c r="U54" s="202">
        <v>9.43</v>
      </c>
      <c r="V54" s="202">
        <v>5.27</v>
      </c>
      <c r="W54" s="202">
        <v>6.65</v>
      </c>
      <c r="X54" s="202">
        <v>20.63</v>
      </c>
      <c r="Y54" s="202">
        <v>0</v>
      </c>
      <c r="Z54" s="202">
        <v>23.17</v>
      </c>
      <c r="AA54" s="202">
        <v>0</v>
      </c>
      <c r="AB54" s="202">
        <v>0</v>
      </c>
      <c r="AC54" s="202">
        <v>11.68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5.62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7.07</v>
      </c>
      <c r="D55" s="202">
        <v>3.47</v>
      </c>
      <c r="E55" s="202">
        <v>0</v>
      </c>
      <c r="F55" s="202">
        <v>0</v>
      </c>
      <c r="G55" s="202">
        <v>0</v>
      </c>
      <c r="H55" s="202">
        <v>0</v>
      </c>
      <c r="I55" s="202">
        <v>19.21</v>
      </c>
      <c r="J55" s="202">
        <v>3.34</v>
      </c>
      <c r="K55" s="202">
        <v>24.3</v>
      </c>
      <c r="L55" s="202">
        <v>21.35</v>
      </c>
      <c r="M55" s="202">
        <v>0</v>
      </c>
      <c r="N55" s="202">
        <v>0.99</v>
      </c>
      <c r="O55" s="202">
        <v>1.65</v>
      </c>
      <c r="P55" s="202">
        <v>2.2200000000000002</v>
      </c>
      <c r="Q55" s="202">
        <v>2.6</v>
      </c>
      <c r="R55" s="202">
        <v>5.08</v>
      </c>
      <c r="S55" s="202">
        <v>3.14</v>
      </c>
      <c r="T55" s="202">
        <v>0</v>
      </c>
      <c r="U55" s="202">
        <v>9.43</v>
      </c>
      <c r="V55" s="202">
        <v>5.27</v>
      </c>
      <c r="W55" s="202">
        <v>6.65</v>
      </c>
      <c r="X55" s="202">
        <v>20.63</v>
      </c>
      <c r="Y55" s="202">
        <v>0</v>
      </c>
      <c r="Z55" s="202">
        <v>23.17</v>
      </c>
      <c r="AA55" s="202">
        <v>0</v>
      </c>
      <c r="AB55" s="202">
        <v>0</v>
      </c>
      <c r="AC55" s="202">
        <v>11.68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5.62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7.07</v>
      </c>
      <c r="D56" s="202">
        <v>3.47</v>
      </c>
      <c r="E56" s="202">
        <v>0</v>
      </c>
      <c r="F56" s="202">
        <v>0</v>
      </c>
      <c r="G56" s="202">
        <v>0</v>
      </c>
      <c r="H56" s="202">
        <v>0</v>
      </c>
      <c r="I56" s="202">
        <v>19.21</v>
      </c>
      <c r="J56" s="202">
        <v>3.34</v>
      </c>
      <c r="K56" s="202">
        <v>24.3</v>
      </c>
      <c r="L56" s="202">
        <v>21.35</v>
      </c>
      <c r="M56" s="202">
        <v>0</v>
      </c>
      <c r="N56" s="202">
        <v>0.99</v>
      </c>
      <c r="O56" s="202">
        <v>1.65</v>
      </c>
      <c r="P56" s="202">
        <v>2.2200000000000002</v>
      </c>
      <c r="Q56" s="202">
        <v>2.6</v>
      </c>
      <c r="R56" s="202">
        <v>5.08</v>
      </c>
      <c r="S56" s="202">
        <v>3.14</v>
      </c>
      <c r="T56" s="202">
        <v>0</v>
      </c>
      <c r="U56" s="202">
        <v>9.43</v>
      </c>
      <c r="V56" s="202">
        <v>5.27</v>
      </c>
      <c r="W56" s="202">
        <v>6.65</v>
      </c>
      <c r="X56" s="202">
        <v>20.63</v>
      </c>
      <c r="Y56" s="202">
        <v>0</v>
      </c>
      <c r="Z56" s="202">
        <v>23.17</v>
      </c>
      <c r="AA56" s="202">
        <v>0</v>
      </c>
      <c r="AB56" s="202">
        <v>0</v>
      </c>
      <c r="AC56" s="202">
        <v>11.68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5.62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7.07</v>
      </c>
      <c r="D57" s="202">
        <v>3.47</v>
      </c>
      <c r="E57" s="202">
        <v>0</v>
      </c>
      <c r="F57" s="202">
        <v>0</v>
      </c>
      <c r="G57" s="202">
        <v>0</v>
      </c>
      <c r="H57" s="202">
        <v>0</v>
      </c>
      <c r="I57" s="202">
        <v>19.21</v>
      </c>
      <c r="J57" s="202">
        <v>3.34</v>
      </c>
      <c r="K57" s="202">
        <v>24.3</v>
      </c>
      <c r="L57" s="202">
        <v>21.35</v>
      </c>
      <c r="M57" s="202">
        <v>0</v>
      </c>
      <c r="N57" s="202">
        <v>0.99</v>
      </c>
      <c r="O57" s="202">
        <v>1.65</v>
      </c>
      <c r="P57" s="202">
        <v>2.2200000000000002</v>
      </c>
      <c r="Q57" s="202">
        <v>2.6</v>
      </c>
      <c r="R57" s="202">
        <v>5.08</v>
      </c>
      <c r="S57" s="202">
        <v>3.14</v>
      </c>
      <c r="T57" s="202">
        <v>0</v>
      </c>
      <c r="U57" s="202">
        <v>9.43</v>
      </c>
      <c r="V57" s="202">
        <v>5.27</v>
      </c>
      <c r="W57" s="202">
        <v>6.65</v>
      </c>
      <c r="X57" s="202">
        <v>20.63</v>
      </c>
      <c r="Y57" s="202">
        <v>0</v>
      </c>
      <c r="Z57" s="202">
        <v>23.17</v>
      </c>
      <c r="AA57" s="202">
        <v>0</v>
      </c>
      <c r="AB57" s="202">
        <v>0</v>
      </c>
      <c r="AC57" s="202">
        <v>11.68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5.62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7.07</v>
      </c>
      <c r="D58" s="202">
        <v>3.47</v>
      </c>
      <c r="E58" s="202">
        <v>0</v>
      </c>
      <c r="F58" s="202">
        <v>0</v>
      </c>
      <c r="G58" s="202">
        <v>0</v>
      </c>
      <c r="H58" s="202">
        <v>0</v>
      </c>
      <c r="I58" s="202">
        <v>19.21</v>
      </c>
      <c r="J58" s="202">
        <v>3.34</v>
      </c>
      <c r="K58" s="202">
        <v>24.3</v>
      </c>
      <c r="L58" s="202">
        <v>21.35</v>
      </c>
      <c r="M58" s="202">
        <v>0</v>
      </c>
      <c r="N58" s="202">
        <v>0.99</v>
      </c>
      <c r="O58" s="202">
        <v>1.65</v>
      </c>
      <c r="P58" s="202">
        <v>2.2200000000000002</v>
      </c>
      <c r="Q58" s="202">
        <v>2.6</v>
      </c>
      <c r="R58" s="202">
        <v>5.08</v>
      </c>
      <c r="S58" s="202">
        <v>3.14</v>
      </c>
      <c r="T58" s="202">
        <v>0</v>
      </c>
      <c r="U58" s="202">
        <v>9.43</v>
      </c>
      <c r="V58" s="202">
        <v>5.27</v>
      </c>
      <c r="W58" s="202">
        <v>6.65</v>
      </c>
      <c r="X58" s="202">
        <v>20.63</v>
      </c>
      <c r="Y58" s="202">
        <v>0</v>
      </c>
      <c r="Z58" s="202">
        <v>23.17</v>
      </c>
      <c r="AA58" s="202">
        <v>0</v>
      </c>
      <c r="AB58" s="202">
        <v>0</v>
      </c>
      <c r="AC58" s="202">
        <v>11.68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5.62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7.07</v>
      </c>
      <c r="D59" s="202">
        <v>3.47</v>
      </c>
      <c r="E59" s="202">
        <v>0</v>
      </c>
      <c r="F59" s="202">
        <v>0</v>
      </c>
      <c r="G59" s="202">
        <v>0</v>
      </c>
      <c r="H59" s="202">
        <v>0</v>
      </c>
      <c r="I59" s="202">
        <v>19.21</v>
      </c>
      <c r="J59" s="202">
        <v>3.34</v>
      </c>
      <c r="K59" s="202">
        <v>24.3</v>
      </c>
      <c r="L59" s="202">
        <v>21.35</v>
      </c>
      <c r="M59" s="202">
        <v>0</v>
      </c>
      <c r="N59" s="202">
        <v>0.99</v>
      </c>
      <c r="O59" s="202">
        <v>1.65</v>
      </c>
      <c r="P59" s="202">
        <v>2.2200000000000002</v>
      </c>
      <c r="Q59" s="202">
        <v>2.64</v>
      </c>
      <c r="R59" s="202">
        <v>5.08</v>
      </c>
      <c r="S59" s="202">
        <v>3.25</v>
      </c>
      <c r="T59" s="202">
        <v>0</v>
      </c>
      <c r="U59" s="202">
        <v>9.43</v>
      </c>
      <c r="V59" s="202">
        <v>5.27</v>
      </c>
      <c r="W59" s="202">
        <v>6.49</v>
      </c>
      <c r="X59" s="202">
        <v>21.03</v>
      </c>
      <c r="Y59" s="202">
        <v>0</v>
      </c>
      <c r="Z59" s="202">
        <v>23.17</v>
      </c>
      <c r="AA59" s="202">
        <v>0</v>
      </c>
      <c r="AB59" s="202">
        <v>0</v>
      </c>
      <c r="AC59" s="202">
        <v>11.68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5.62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7.07</v>
      </c>
      <c r="D60" s="202">
        <v>3.47</v>
      </c>
      <c r="E60" s="202">
        <v>0</v>
      </c>
      <c r="F60" s="202">
        <v>0</v>
      </c>
      <c r="G60" s="202">
        <v>0</v>
      </c>
      <c r="H60" s="202">
        <v>0</v>
      </c>
      <c r="I60" s="202">
        <v>19.21</v>
      </c>
      <c r="J60" s="202">
        <v>3.34</v>
      </c>
      <c r="K60" s="202">
        <v>24.3</v>
      </c>
      <c r="L60" s="202">
        <v>21.35</v>
      </c>
      <c r="M60" s="202">
        <v>0</v>
      </c>
      <c r="N60" s="202">
        <v>0.99</v>
      </c>
      <c r="O60" s="202">
        <v>1.65</v>
      </c>
      <c r="P60" s="202">
        <v>2.2200000000000002</v>
      </c>
      <c r="Q60" s="202">
        <v>2.64</v>
      </c>
      <c r="R60" s="202">
        <v>5.07</v>
      </c>
      <c r="S60" s="202">
        <v>3.25</v>
      </c>
      <c r="T60" s="202">
        <v>0</v>
      </c>
      <c r="U60" s="202">
        <v>9.43</v>
      </c>
      <c r="V60" s="202">
        <v>5.27</v>
      </c>
      <c r="W60" s="202">
        <v>6.49</v>
      </c>
      <c r="X60" s="202">
        <v>21.02</v>
      </c>
      <c r="Y60" s="202">
        <v>0</v>
      </c>
      <c r="Z60" s="202">
        <v>23.17</v>
      </c>
      <c r="AA60" s="202">
        <v>0</v>
      </c>
      <c r="AB60" s="202">
        <v>0</v>
      </c>
      <c r="AC60" s="202">
        <v>11.68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5.62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7.07</v>
      </c>
      <c r="D61" s="202">
        <v>3.47</v>
      </c>
      <c r="E61" s="202">
        <v>0</v>
      </c>
      <c r="F61" s="202">
        <v>0</v>
      </c>
      <c r="G61" s="202">
        <v>0</v>
      </c>
      <c r="H61" s="202">
        <v>0</v>
      </c>
      <c r="I61" s="202">
        <v>19.21</v>
      </c>
      <c r="J61" s="202">
        <v>3.34</v>
      </c>
      <c r="K61" s="202">
        <v>24.29</v>
      </c>
      <c r="L61" s="202">
        <v>21.33</v>
      </c>
      <c r="M61" s="202">
        <v>0</v>
      </c>
      <c r="N61" s="202">
        <v>0.99</v>
      </c>
      <c r="O61" s="202">
        <v>1.65</v>
      </c>
      <c r="P61" s="202">
        <v>2.2200000000000002</v>
      </c>
      <c r="Q61" s="202">
        <v>2.63</v>
      </c>
      <c r="R61" s="202">
        <v>5.07</v>
      </c>
      <c r="S61" s="202">
        <v>3.25</v>
      </c>
      <c r="T61" s="202">
        <v>0</v>
      </c>
      <c r="U61" s="202">
        <v>9.43</v>
      </c>
      <c r="V61" s="202">
        <v>5.27</v>
      </c>
      <c r="W61" s="202">
        <v>6.49</v>
      </c>
      <c r="X61" s="202">
        <v>21.02</v>
      </c>
      <c r="Y61" s="202">
        <v>0</v>
      </c>
      <c r="Z61" s="202">
        <v>36.82</v>
      </c>
      <c r="AA61" s="202">
        <v>0</v>
      </c>
      <c r="AB61" s="202">
        <v>0</v>
      </c>
      <c r="AC61" s="202">
        <v>11.68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5.62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7.07</v>
      </c>
      <c r="D62" s="202">
        <v>3.47</v>
      </c>
      <c r="E62" s="202">
        <v>0</v>
      </c>
      <c r="F62" s="202">
        <v>0</v>
      </c>
      <c r="G62" s="202">
        <v>0</v>
      </c>
      <c r="H62" s="202">
        <v>0</v>
      </c>
      <c r="I62" s="202">
        <v>19.21</v>
      </c>
      <c r="J62" s="202">
        <v>3.34</v>
      </c>
      <c r="K62" s="202">
        <v>24.3</v>
      </c>
      <c r="L62" s="202">
        <v>21.33</v>
      </c>
      <c r="M62" s="202">
        <v>0</v>
      </c>
      <c r="N62" s="202">
        <v>0.99</v>
      </c>
      <c r="O62" s="202">
        <v>1.65</v>
      </c>
      <c r="P62" s="202">
        <v>2.2200000000000002</v>
      </c>
      <c r="Q62" s="202">
        <v>2.63</v>
      </c>
      <c r="R62" s="202">
        <v>5.07</v>
      </c>
      <c r="S62" s="202">
        <v>3.25</v>
      </c>
      <c r="T62" s="202">
        <v>0</v>
      </c>
      <c r="U62" s="202">
        <v>9.43</v>
      </c>
      <c r="V62" s="202">
        <v>5.27</v>
      </c>
      <c r="W62" s="202">
        <v>6.49</v>
      </c>
      <c r="X62" s="202">
        <v>21.02</v>
      </c>
      <c r="Y62" s="202">
        <v>0</v>
      </c>
      <c r="Z62" s="202">
        <v>36.82</v>
      </c>
      <c r="AA62" s="202">
        <v>0</v>
      </c>
      <c r="AB62" s="202">
        <v>0</v>
      </c>
      <c r="AC62" s="202">
        <v>11.68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5.62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7.07</v>
      </c>
      <c r="D63" s="202">
        <v>3.47</v>
      </c>
      <c r="E63" s="202">
        <v>0</v>
      </c>
      <c r="F63" s="202">
        <v>0</v>
      </c>
      <c r="G63" s="202">
        <v>0</v>
      </c>
      <c r="H63" s="202">
        <v>0</v>
      </c>
      <c r="I63" s="202">
        <v>19.21</v>
      </c>
      <c r="J63" s="202">
        <v>3.34</v>
      </c>
      <c r="K63" s="202">
        <v>24.29</v>
      </c>
      <c r="L63" s="202">
        <v>21.33</v>
      </c>
      <c r="M63" s="202">
        <v>0</v>
      </c>
      <c r="N63" s="202">
        <v>0.99</v>
      </c>
      <c r="O63" s="202">
        <v>1.65</v>
      </c>
      <c r="P63" s="202">
        <v>2.2200000000000002</v>
      </c>
      <c r="Q63" s="202">
        <v>2.63</v>
      </c>
      <c r="R63" s="202">
        <v>5.07</v>
      </c>
      <c r="S63" s="202">
        <v>3.25</v>
      </c>
      <c r="T63" s="202">
        <v>0</v>
      </c>
      <c r="U63" s="202">
        <v>9.43</v>
      </c>
      <c r="V63" s="202">
        <v>5.27</v>
      </c>
      <c r="W63" s="202">
        <v>6.49</v>
      </c>
      <c r="X63" s="202">
        <v>21.02</v>
      </c>
      <c r="Y63" s="202">
        <v>0</v>
      </c>
      <c r="Z63" s="202">
        <v>36.82</v>
      </c>
      <c r="AA63" s="202">
        <v>0</v>
      </c>
      <c r="AB63" s="202">
        <v>0</v>
      </c>
      <c r="AC63" s="202">
        <v>3.51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7.07</v>
      </c>
      <c r="D64" s="202">
        <v>3.47</v>
      </c>
      <c r="E64" s="202">
        <v>0</v>
      </c>
      <c r="F64" s="202">
        <v>0</v>
      </c>
      <c r="G64" s="202">
        <v>0</v>
      </c>
      <c r="H64" s="202">
        <v>0</v>
      </c>
      <c r="I64" s="202">
        <v>19.21</v>
      </c>
      <c r="J64" s="202">
        <v>3.34</v>
      </c>
      <c r="K64" s="202">
        <v>24.3</v>
      </c>
      <c r="L64" s="202">
        <v>21.33</v>
      </c>
      <c r="M64" s="202">
        <v>0</v>
      </c>
      <c r="N64" s="202">
        <v>0.99</v>
      </c>
      <c r="O64" s="202">
        <v>1.65</v>
      </c>
      <c r="P64" s="202">
        <v>2.2200000000000002</v>
      </c>
      <c r="Q64" s="202">
        <v>4.57</v>
      </c>
      <c r="R64" s="202">
        <v>5.07</v>
      </c>
      <c r="S64" s="202">
        <v>3.25</v>
      </c>
      <c r="T64" s="202">
        <v>0</v>
      </c>
      <c r="U64" s="202">
        <v>9.43</v>
      </c>
      <c r="V64" s="202">
        <v>5.27</v>
      </c>
      <c r="W64" s="202">
        <v>6.49</v>
      </c>
      <c r="X64" s="202">
        <v>21.02</v>
      </c>
      <c r="Y64" s="202">
        <v>0</v>
      </c>
      <c r="Z64" s="202">
        <v>36.82</v>
      </c>
      <c r="AA64" s="202">
        <v>0</v>
      </c>
      <c r="AB64" s="202">
        <v>0</v>
      </c>
      <c r="AC64" s="202">
        <v>3.51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7.07</v>
      </c>
      <c r="D65" s="202">
        <v>3.47</v>
      </c>
      <c r="E65" s="202">
        <v>0</v>
      </c>
      <c r="F65" s="202">
        <v>0</v>
      </c>
      <c r="G65" s="202">
        <v>0</v>
      </c>
      <c r="H65" s="202">
        <v>0</v>
      </c>
      <c r="I65" s="202">
        <v>19.21</v>
      </c>
      <c r="J65" s="202">
        <v>3.34</v>
      </c>
      <c r="K65" s="202">
        <v>24.29</v>
      </c>
      <c r="L65" s="202">
        <v>20.98</v>
      </c>
      <c r="M65" s="202">
        <v>0</v>
      </c>
      <c r="N65" s="202">
        <v>0.99</v>
      </c>
      <c r="O65" s="202">
        <v>1.65</v>
      </c>
      <c r="P65" s="202">
        <v>2.2200000000000002</v>
      </c>
      <c r="Q65" s="202">
        <v>4.57</v>
      </c>
      <c r="R65" s="202">
        <v>5.07</v>
      </c>
      <c r="S65" s="202">
        <v>3.25</v>
      </c>
      <c r="T65" s="202">
        <v>0</v>
      </c>
      <c r="U65" s="202">
        <v>9.5299999999999994</v>
      </c>
      <c r="V65" s="202">
        <v>5.27</v>
      </c>
      <c r="W65" s="202">
        <v>6.49</v>
      </c>
      <c r="X65" s="202">
        <v>21.02</v>
      </c>
      <c r="Y65" s="202">
        <v>0</v>
      </c>
      <c r="Z65" s="202">
        <v>36.82</v>
      </c>
      <c r="AA65" s="202">
        <v>0</v>
      </c>
      <c r="AB65" s="202">
        <v>0</v>
      </c>
      <c r="AC65" s="202">
        <v>12.03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5.63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7.07</v>
      </c>
      <c r="D66" s="202">
        <v>3.47</v>
      </c>
      <c r="E66" s="202">
        <v>0</v>
      </c>
      <c r="F66" s="202">
        <v>0</v>
      </c>
      <c r="G66" s="202">
        <v>0</v>
      </c>
      <c r="H66" s="202">
        <v>0</v>
      </c>
      <c r="I66" s="202">
        <v>19.21</v>
      </c>
      <c r="J66" s="202">
        <v>3.34</v>
      </c>
      <c r="K66" s="202">
        <v>24.29</v>
      </c>
      <c r="L66" s="202">
        <v>20.98</v>
      </c>
      <c r="M66" s="202">
        <v>0</v>
      </c>
      <c r="N66" s="202">
        <v>0.99</v>
      </c>
      <c r="O66" s="202">
        <v>1.65</v>
      </c>
      <c r="P66" s="202">
        <v>2.2200000000000002</v>
      </c>
      <c r="Q66" s="202">
        <v>4.57</v>
      </c>
      <c r="R66" s="202">
        <v>5.07</v>
      </c>
      <c r="S66" s="202">
        <v>3.25</v>
      </c>
      <c r="T66" s="202">
        <v>0</v>
      </c>
      <c r="U66" s="202">
        <v>9.5299999999999994</v>
      </c>
      <c r="V66" s="202">
        <v>5.27</v>
      </c>
      <c r="W66" s="202">
        <v>6.49</v>
      </c>
      <c r="X66" s="202">
        <v>21.02</v>
      </c>
      <c r="Y66" s="202">
        <v>0</v>
      </c>
      <c r="Z66" s="202">
        <v>36.82</v>
      </c>
      <c r="AA66" s="202">
        <v>0</v>
      </c>
      <c r="AB66" s="202">
        <v>0</v>
      </c>
      <c r="AC66" s="202">
        <v>12.1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5.63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7.2</v>
      </c>
      <c r="D67" s="202">
        <v>3.47</v>
      </c>
      <c r="E67" s="202">
        <v>0</v>
      </c>
      <c r="F67" s="202">
        <v>0</v>
      </c>
      <c r="G67" s="202">
        <v>0</v>
      </c>
      <c r="H67" s="202">
        <v>0</v>
      </c>
      <c r="I67" s="202">
        <v>18.100000000000001</v>
      </c>
      <c r="J67" s="202">
        <v>4.46</v>
      </c>
      <c r="K67" s="202">
        <v>24.3</v>
      </c>
      <c r="L67" s="202">
        <v>21.33</v>
      </c>
      <c r="M67" s="202">
        <v>0</v>
      </c>
      <c r="N67" s="202">
        <v>0.99</v>
      </c>
      <c r="O67" s="202">
        <v>1.65</v>
      </c>
      <c r="P67" s="202">
        <v>2.2200000000000002</v>
      </c>
      <c r="Q67" s="202">
        <v>2.64</v>
      </c>
      <c r="R67" s="202">
        <v>5.15</v>
      </c>
      <c r="S67" s="202">
        <v>3.32</v>
      </c>
      <c r="T67" s="202">
        <v>0</v>
      </c>
      <c r="U67" s="202">
        <v>9.5299999999999994</v>
      </c>
      <c r="V67" s="202">
        <v>5.27</v>
      </c>
      <c r="W67" s="202">
        <v>6.49</v>
      </c>
      <c r="X67" s="202">
        <v>21.02</v>
      </c>
      <c r="Y67" s="202">
        <v>0</v>
      </c>
      <c r="Z67" s="202">
        <v>36.82</v>
      </c>
      <c r="AA67" s="202">
        <v>0</v>
      </c>
      <c r="AB67" s="202">
        <v>0</v>
      </c>
      <c r="AC67" s="202">
        <v>11.67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5.63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7.2</v>
      </c>
      <c r="D68" s="202">
        <v>3.47</v>
      </c>
      <c r="E68" s="202">
        <v>0</v>
      </c>
      <c r="F68" s="202">
        <v>0</v>
      </c>
      <c r="G68" s="202">
        <v>0</v>
      </c>
      <c r="H68" s="202">
        <v>0</v>
      </c>
      <c r="I68" s="202">
        <v>18.100000000000001</v>
      </c>
      <c r="J68" s="202">
        <v>4.46</v>
      </c>
      <c r="K68" s="202">
        <v>24.3</v>
      </c>
      <c r="L68" s="202">
        <v>21.33</v>
      </c>
      <c r="M68" s="202">
        <v>0</v>
      </c>
      <c r="N68" s="202">
        <v>0.99</v>
      </c>
      <c r="O68" s="202">
        <v>1.65</v>
      </c>
      <c r="P68" s="202">
        <v>2.2200000000000002</v>
      </c>
      <c r="Q68" s="202">
        <v>2.64</v>
      </c>
      <c r="R68" s="202">
        <v>5.15</v>
      </c>
      <c r="S68" s="202">
        <v>3.32</v>
      </c>
      <c r="T68" s="202">
        <v>0</v>
      </c>
      <c r="U68" s="202">
        <v>9.5299999999999994</v>
      </c>
      <c r="V68" s="202">
        <v>5.27</v>
      </c>
      <c r="W68" s="202">
        <v>6.49</v>
      </c>
      <c r="X68" s="202">
        <v>21.02</v>
      </c>
      <c r="Y68" s="202">
        <v>0</v>
      </c>
      <c r="Z68" s="202">
        <v>36.82</v>
      </c>
      <c r="AA68" s="202">
        <v>0</v>
      </c>
      <c r="AB68" s="202">
        <v>0</v>
      </c>
      <c r="AC68" s="202">
        <v>11.67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5.63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7.2</v>
      </c>
      <c r="D69" s="202">
        <v>3.47</v>
      </c>
      <c r="E69" s="202">
        <v>0</v>
      </c>
      <c r="F69" s="202">
        <v>0</v>
      </c>
      <c r="G69" s="202">
        <v>0</v>
      </c>
      <c r="H69" s="202">
        <v>0</v>
      </c>
      <c r="I69" s="202">
        <v>18.100000000000001</v>
      </c>
      <c r="J69" s="202">
        <v>4.46</v>
      </c>
      <c r="K69" s="202">
        <v>24.31</v>
      </c>
      <c r="L69" s="202">
        <v>21.62</v>
      </c>
      <c r="M69" s="202">
        <v>0</v>
      </c>
      <c r="N69" s="202">
        <v>0.99</v>
      </c>
      <c r="O69" s="202">
        <v>1.65</v>
      </c>
      <c r="P69" s="202">
        <v>2.2200000000000002</v>
      </c>
      <c r="Q69" s="202">
        <v>4.57</v>
      </c>
      <c r="R69" s="202">
        <v>7.87</v>
      </c>
      <c r="S69" s="202">
        <v>4.7699999999999996</v>
      </c>
      <c r="T69" s="202">
        <v>0</v>
      </c>
      <c r="U69" s="202">
        <v>9.5299999999999994</v>
      </c>
      <c r="V69" s="202">
        <v>5.27</v>
      </c>
      <c r="W69" s="202">
        <v>6.49</v>
      </c>
      <c r="X69" s="202">
        <v>21.02</v>
      </c>
      <c r="Y69" s="202">
        <v>0</v>
      </c>
      <c r="Z69" s="202">
        <v>36.82</v>
      </c>
      <c r="AA69" s="202">
        <v>0</v>
      </c>
      <c r="AB69" s="202">
        <v>0</v>
      </c>
      <c r="AC69" s="202">
        <v>11.67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5.63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7.2</v>
      </c>
      <c r="D70" s="202">
        <v>3.47</v>
      </c>
      <c r="E70" s="202">
        <v>0</v>
      </c>
      <c r="F70" s="202">
        <v>0</v>
      </c>
      <c r="G70" s="202">
        <v>0</v>
      </c>
      <c r="H70" s="202">
        <v>0</v>
      </c>
      <c r="I70" s="202">
        <v>18.100000000000001</v>
      </c>
      <c r="J70" s="202">
        <v>4.46</v>
      </c>
      <c r="K70" s="202">
        <v>24.31</v>
      </c>
      <c r="L70" s="202">
        <v>21.62</v>
      </c>
      <c r="M70" s="202">
        <v>0</v>
      </c>
      <c r="N70" s="202">
        <v>0.99</v>
      </c>
      <c r="O70" s="202">
        <v>1.65</v>
      </c>
      <c r="P70" s="202">
        <v>2.2200000000000002</v>
      </c>
      <c r="Q70" s="202">
        <v>4.57</v>
      </c>
      <c r="R70" s="202">
        <v>7.87</v>
      </c>
      <c r="S70" s="202">
        <v>4.7699999999999996</v>
      </c>
      <c r="T70" s="202">
        <v>0</v>
      </c>
      <c r="U70" s="202">
        <v>9.5299999999999994</v>
      </c>
      <c r="V70" s="202">
        <v>5.27</v>
      </c>
      <c r="W70" s="202">
        <v>6.49</v>
      </c>
      <c r="X70" s="202">
        <v>21.02</v>
      </c>
      <c r="Y70" s="202">
        <v>0</v>
      </c>
      <c r="Z70" s="202">
        <v>17.47</v>
      </c>
      <c r="AA70" s="202">
        <v>0</v>
      </c>
      <c r="AB70" s="202">
        <v>0</v>
      </c>
      <c r="AC70" s="202">
        <v>11.67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5.63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7.2</v>
      </c>
      <c r="D71" s="202">
        <v>3.47</v>
      </c>
      <c r="E71" s="202">
        <v>0</v>
      </c>
      <c r="F71" s="202">
        <v>0</v>
      </c>
      <c r="G71" s="202">
        <v>0</v>
      </c>
      <c r="H71" s="202">
        <v>0</v>
      </c>
      <c r="I71" s="202">
        <v>18.100000000000001</v>
      </c>
      <c r="J71" s="202">
        <v>4.46</v>
      </c>
      <c r="K71" s="202">
        <v>24.6</v>
      </c>
      <c r="L71" s="202">
        <v>21.14</v>
      </c>
      <c r="M71" s="202">
        <v>0</v>
      </c>
      <c r="N71" s="202">
        <v>0.99</v>
      </c>
      <c r="O71" s="202">
        <v>1.65</v>
      </c>
      <c r="P71" s="202">
        <v>2.2200000000000002</v>
      </c>
      <c r="Q71" s="202">
        <v>4.57</v>
      </c>
      <c r="R71" s="202">
        <v>7.87</v>
      </c>
      <c r="S71" s="202">
        <v>4.7699999999999996</v>
      </c>
      <c r="T71" s="202">
        <v>0</v>
      </c>
      <c r="U71" s="202">
        <v>9.5299999999999994</v>
      </c>
      <c r="V71" s="202">
        <v>5.27</v>
      </c>
      <c r="W71" s="202">
        <v>0.37</v>
      </c>
      <c r="X71" s="202">
        <v>1.22</v>
      </c>
      <c r="Y71" s="202">
        <v>0</v>
      </c>
      <c r="Z71" s="202">
        <v>36.82</v>
      </c>
      <c r="AA71" s="202">
        <v>0</v>
      </c>
      <c r="AB71" s="202">
        <v>0</v>
      </c>
      <c r="AC71" s="202">
        <v>11.67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21.75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7.2</v>
      </c>
      <c r="D72" s="202">
        <v>3.47</v>
      </c>
      <c r="E72" s="202">
        <v>0</v>
      </c>
      <c r="F72" s="202">
        <v>0</v>
      </c>
      <c r="G72" s="202">
        <v>0</v>
      </c>
      <c r="H72" s="202">
        <v>0</v>
      </c>
      <c r="I72" s="202">
        <v>18.100000000000001</v>
      </c>
      <c r="J72" s="202">
        <v>4.46</v>
      </c>
      <c r="K72" s="202">
        <v>24.6</v>
      </c>
      <c r="L72" s="202">
        <v>21.14</v>
      </c>
      <c r="M72" s="202">
        <v>0</v>
      </c>
      <c r="N72" s="202">
        <v>0.99</v>
      </c>
      <c r="O72" s="202">
        <v>1.65</v>
      </c>
      <c r="P72" s="202">
        <v>2.2200000000000002</v>
      </c>
      <c r="Q72" s="202">
        <v>4.57</v>
      </c>
      <c r="R72" s="202">
        <v>7.87</v>
      </c>
      <c r="S72" s="202">
        <v>4.7699999999999996</v>
      </c>
      <c r="T72" s="202">
        <v>0</v>
      </c>
      <c r="U72" s="202">
        <v>9.5299999999999994</v>
      </c>
      <c r="V72" s="202">
        <v>5.27</v>
      </c>
      <c r="W72" s="202">
        <v>0.37</v>
      </c>
      <c r="X72" s="202">
        <v>1.22</v>
      </c>
      <c r="Y72" s="202">
        <v>0</v>
      </c>
      <c r="Z72" s="202">
        <v>27.15</v>
      </c>
      <c r="AA72" s="202">
        <v>0</v>
      </c>
      <c r="AB72" s="202">
        <v>0</v>
      </c>
      <c r="AC72" s="202">
        <v>11.67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18.11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7.2</v>
      </c>
      <c r="D73" s="202">
        <v>3.47</v>
      </c>
      <c r="E73" s="202">
        <v>0</v>
      </c>
      <c r="F73" s="202">
        <v>0</v>
      </c>
      <c r="G73" s="202">
        <v>0</v>
      </c>
      <c r="H73" s="202">
        <v>0</v>
      </c>
      <c r="I73" s="202">
        <v>18.100000000000001</v>
      </c>
      <c r="J73" s="202">
        <v>4.46</v>
      </c>
      <c r="K73" s="202">
        <v>27.6</v>
      </c>
      <c r="L73" s="202">
        <v>24.15</v>
      </c>
      <c r="M73" s="202">
        <v>0</v>
      </c>
      <c r="N73" s="202">
        <v>0.99</v>
      </c>
      <c r="O73" s="202">
        <v>1.65</v>
      </c>
      <c r="P73" s="202">
        <v>2.2200000000000002</v>
      </c>
      <c r="Q73" s="202">
        <v>4.57</v>
      </c>
      <c r="R73" s="202">
        <v>7.87</v>
      </c>
      <c r="S73" s="202">
        <v>4.7699999999999996</v>
      </c>
      <c r="T73" s="202">
        <v>0</v>
      </c>
      <c r="U73" s="202">
        <v>9.5299999999999994</v>
      </c>
      <c r="V73" s="202">
        <v>5.27</v>
      </c>
      <c r="W73" s="202">
        <v>0.37</v>
      </c>
      <c r="X73" s="202">
        <v>1.22</v>
      </c>
      <c r="Y73" s="202">
        <v>0</v>
      </c>
      <c r="Z73" s="202">
        <v>17.47</v>
      </c>
      <c r="AA73" s="202">
        <v>0</v>
      </c>
      <c r="AB73" s="202">
        <v>0</v>
      </c>
      <c r="AC73" s="202">
        <v>11.67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19.36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7.2</v>
      </c>
      <c r="D74" s="202">
        <v>3.47</v>
      </c>
      <c r="E74" s="202">
        <v>0</v>
      </c>
      <c r="F74" s="202">
        <v>0</v>
      </c>
      <c r="G74" s="202">
        <v>0</v>
      </c>
      <c r="H74" s="202">
        <v>0</v>
      </c>
      <c r="I74" s="202">
        <v>18.100000000000001</v>
      </c>
      <c r="J74" s="202">
        <v>4.46</v>
      </c>
      <c r="K74" s="202">
        <v>27.6</v>
      </c>
      <c r="L74" s="202">
        <v>24.15</v>
      </c>
      <c r="M74" s="202">
        <v>0</v>
      </c>
      <c r="N74" s="202">
        <v>0.99</v>
      </c>
      <c r="O74" s="202">
        <v>1.65</v>
      </c>
      <c r="P74" s="202">
        <v>2.2200000000000002</v>
      </c>
      <c r="Q74" s="202">
        <v>4.57</v>
      </c>
      <c r="R74" s="202">
        <v>7.87</v>
      </c>
      <c r="S74" s="202">
        <v>4.7699999999999996</v>
      </c>
      <c r="T74" s="202">
        <v>0</v>
      </c>
      <c r="U74" s="202">
        <v>9.5299999999999994</v>
      </c>
      <c r="V74" s="202">
        <v>5.27</v>
      </c>
      <c r="W74" s="202">
        <v>0.37</v>
      </c>
      <c r="X74" s="202">
        <v>1.22</v>
      </c>
      <c r="Y74" s="202">
        <v>0</v>
      </c>
      <c r="Z74" s="202">
        <v>17.47</v>
      </c>
      <c r="AA74" s="202">
        <v>0</v>
      </c>
      <c r="AB74" s="202">
        <v>0</v>
      </c>
      <c r="AC74" s="202">
        <v>11.67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18.11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7.2</v>
      </c>
      <c r="D75" s="202">
        <v>3.47</v>
      </c>
      <c r="E75" s="202">
        <v>0</v>
      </c>
      <c r="F75" s="202">
        <v>0</v>
      </c>
      <c r="G75" s="202">
        <v>0</v>
      </c>
      <c r="H75" s="202">
        <v>0</v>
      </c>
      <c r="I75" s="202">
        <v>19.21</v>
      </c>
      <c r="J75" s="202">
        <v>3.34</v>
      </c>
      <c r="K75" s="202">
        <v>28.57</v>
      </c>
      <c r="L75" s="202">
        <v>25.12</v>
      </c>
      <c r="M75" s="202">
        <v>0</v>
      </c>
      <c r="N75" s="202">
        <v>0.99</v>
      </c>
      <c r="O75" s="202">
        <v>1.65</v>
      </c>
      <c r="P75" s="202">
        <v>2.2200000000000002</v>
      </c>
      <c r="Q75" s="202">
        <v>4.5999999999999996</v>
      </c>
      <c r="R75" s="202">
        <v>7.96</v>
      </c>
      <c r="S75" s="202">
        <v>4.83</v>
      </c>
      <c r="T75" s="202">
        <v>0</v>
      </c>
      <c r="U75" s="202">
        <v>9.5299999999999994</v>
      </c>
      <c r="V75" s="202">
        <v>5.27</v>
      </c>
      <c r="W75" s="202">
        <v>6.49</v>
      </c>
      <c r="X75" s="202">
        <v>22.96</v>
      </c>
      <c r="Y75" s="202">
        <v>0</v>
      </c>
      <c r="Z75" s="202">
        <v>17.47</v>
      </c>
      <c r="AA75" s="202">
        <v>0</v>
      </c>
      <c r="AB75" s="202">
        <v>0</v>
      </c>
      <c r="AC75" s="202">
        <v>11.67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18.11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7.2</v>
      </c>
      <c r="D76" s="202">
        <v>3.47</v>
      </c>
      <c r="E76" s="202">
        <v>0</v>
      </c>
      <c r="F76" s="202">
        <v>0</v>
      </c>
      <c r="G76" s="202">
        <v>0</v>
      </c>
      <c r="H76" s="202">
        <v>0</v>
      </c>
      <c r="I76" s="202">
        <v>19.21</v>
      </c>
      <c r="J76" s="202">
        <v>3.34</v>
      </c>
      <c r="K76" s="202">
        <v>28.57</v>
      </c>
      <c r="L76" s="202">
        <v>25.12</v>
      </c>
      <c r="M76" s="202">
        <v>0</v>
      </c>
      <c r="N76" s="202">
        <v>0.99</v>
      </c>
      <c r="O76" s="202">
        <v>1.65</v>
      </c>
      <c r="P76" s="202">
        <v>2.2200000000000002</v>
      </c>
      <c r="Q76" s="202">
        <v>4.5999999999999996</v>
      </c>
      <c r="R76" s="202">
        <v>7.96</v>
      </c>
      <c r="S76" s="202">
        <v>4.83</v>
      </c>
      <c r="T76" s="202">
        <v>0</v>
      </c>
      <c r="U76" s="202">
        <v>9.5299999999999994</v>
      </c>
      <c r="V76" s="202">
        <v>5.27</v>
      </c>
      <c r="W76" s="202">
        <v>6.49</v>
      </c>
      <c r="X76" s="202">
        <v>22.96</v>
      </c>
      <c r="Y76" s="202">
        <v>0</v>
      </c>
      <c r="Z76" s="202">
        <v>17.47</v>
      </c>
      <c r="AA76" s="202">
        <v>0</v>
      </c>
      <c r="AB76" s="202">
        <v>0</v>
      </c>
      <c r="AC76" s="202">
        <v>11.67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20.5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7.2</v>
      </c>
      <c r="D77" s="202">
        <v>3.47</v>
      </c>
      <c r="E77" s="202">
        <v>0</v>
      </c>
      <c r="F77" s="202">
        <v>0</v>
      </c>
      <c r="G77" s="202">
        <v>0</v>
      </c>
      <c r="H77" s="202">
        <v>0</v>
      </c>
      <c r="I77" s="202">
        <v>17.54</v>
      </c>
      <c r="J77" s="202">
        <v>4.7300000000000004</v>
      </c>
      <c r="K77" s="202">
        <v>28.57</v>
      </c>
      <c r="L77" s="202">
        <v>25.12</v>
      </c>
      <c r="M77" s="202">
        <v>0</v>
      </c>
      <c r="N77" s="202">
        <v>0.99</v>
      </c>
      <c r="O77" s="202">
        <v>1.65</v>
      </c>
      <c r="P77" s="202">
        <v>2.2200000000000002</v>
      </c>
      <c r="Q77" s="202">
        <v>4.6399999999999997</v>
      </c>
      <c r="R77" s="202">
        <v>7.96</v>
      </c>
      <c r="S77" s="202">
        <v>4.83</v>
      </c>
      <c r="T77" s="202">
        <v>0</v>
      </c>
      <c r="U77" s="202">
        <v>9.5299999999999994</v>
      </c>
      <c r="V77" s="202">
        <v>5.27</v>
      </c>
      <c r="W77" s="202">
        <v>6.49</v>
      </c>
      <c r="X77" s="202">
        <v>22.96</v>
      </c>
      <c r="Y77" s="202">
        <v>0</v>
      </c>
      <c r="Z77" s="202">
        <v>17.47</v>
      </c>
      <c r="AA77" s="202">
        <v>0</v>
      </c>
      <c r="AB77" s="202">
        <v>0</v>
      </c>
      <c r="AC77" s="202">
        <v>11.67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24.18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7.2</v>
      </c>
      <c r="D78" s="202">
        <v>3.47</v>
      </c>
      <c r="E78" s="202">
        <v>0</v>
      </c>
      <c r="F78" s="202">
        <v>0</v>
      </c>
      <c r="G78" s="202">
        <v>0</v>
      </c>
      <c r="H78" s="202">
        <v>0</v>
      </c>
      <c r="I78" s="202">
        <v>17.54</v>
      </c>
      <c r="J78" s="202">
        <v>4.7300000000000004</v>
      </c>
      <c r="K78" s="202">
        <v>28.57</v>
      </c>
      <c r="L78" s="202">
        <v>25.12</v>
      </c>
      <c r="M78" s="202">
        <v>0</v>
      </c>
      <c r="N78" s="202">
        <v>0.99</v>
      </c>
      <c r="O78" s="202">
        <v>1.65</v>
      </c>
      <c r="P78" s="202">
        <v>2.2200000000000002</v>
      </c>
      <c r="Q78" s="202">
        <v>4.5999999999999996</v>
      </c>
      <c r="R78" s="202">
        <v>7.96</v>
      </c>
      <c r="S78" s="202">
        <v>4.83</v>
      </c>
      <c r="T78" s="202">
        <v>0</v>
      </c>
      <c r="U78" s="202">
        <v>9.5299999999999994</v>
      </c>
      <c r="V78" s="202">
        <v>5.27</v>
      </c>
      <c r="W78" s="202">
        <v>6.49</v>
      </c>
      <c r="X78" s="202">
        <v>22.96</v>
      </c>
      <c r="Y78" s="202">
        <v>0</v>
      </c>
      <c r="Z78" s="202">
        <v>17.47</v>
      </c>
      <c r="AA78" s="202">
        <v>0</v>
      </c>
      <c r="AB78" s="202">
        <v>0</v>
      </c>
      <c r="AC78" s="202">
        <v>11.67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24.18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7.2</v>
      </c>
      <c r="D79" s="202">
        <v>3.47</v>
      </c>
      <c r="E79" s="202">
        <v>0</v>
      </c>
      <c r="F79" s="202">
        <v>0</v>
      </c>
      <c r="G79" s="202">
        <v>0</v>
      </c>
      <c r="H79" s="202">
        <v>0</v>
      </c>
      <c r="I79" s="202">
        <v>17.54</v>
      </c>
      <c r="J79" s="202">
        <v>4.7300000000000004</v>
      </c>
      <c r="K79" s="202">
        <v>28.57</v>
      </c>
      <c r="L79" s="202">
        <v>25.12</v>
      </c>
      <c r="M79" s="202">
        <v>0</v>
      </c>
      <c r="N79" s="202">
        <v>0.99</v>
      </c>
      <c r="O79" s="202">
        <v>1.65</v>
      </c>
      <c r="P79" s="202">
        <v>2.2200000000000002</v>
      </c>
      <c r="Q79" s="202">
        <v>4.5999999999999996</v>
      </c>
      <c r="R79" s="202">
        <v>7.96</v>
      </c>
      <c r="S79" s="202">
        <v>4.83</v>
      </c>
      <c r="T79" s="202">
        <v>0</v>
      </c>
      <c r="U79" s="202">
        <v>9.5299999999999994</v>
      </c>
      <c r="V79" s="202">
        <v>5.27</v>
      </c>
      <c r="W79" s="202">
        <v>6.49</v>
      </c>
      <c r="X79" s="202">
        <v>22.96</v>
      </c>
      <c r="Y79" s="202">
        <v>0</v>
      </c>
      <c r="Z79" s="202">
        <v>2.2999999999999998</v>
      </c>
      <c r="AA79" s="202">
        <v>0</v>
      </c>
      <c r="AB79" s="202">
        <v>0</v>
      </c>
      <c r="AC79" s="202">
        <v>11.67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27.64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7.2</v>
      </c>
      <c r="D80" s="202">
        <v>3.47</v>
      </c>
      <c r="E80" s="202">
        <v>0</v>
      </c>
      <c r="F80" s="202">
        <v>0</v>
      </c>
      <c r="G80" s="202">
        <v>0</v>
      </c>
      <c r="H80" s="202">
        <v>0</v>
      </c>
      <c r="I80" s="202">
        <v>17.54</v>
      </c>
      <c r="J80" s="202">
        <v>4.7300000000000004</v>
      </c>
      <c r="K80" s="202">
        <v>28.57</v>
      </c>
      <c r="L80" s="202">
        <v>25.12</v>
      </c>
      <c r="M80" s="202">
        <v>0</v>
      </c>
      <c r="N80" s="202">
        <v>0.99</v>
      </c>
      <c r="O80" s="202">
        <v>1.65</v>
      </c>
      <c r="P80" s="202">
        <v>2.2200000000000002</v>
      </c>
      <c r="Q80" s="202">
        <v>4.5999999999999996</v>
      </c>
      <c r="R80" s="202">
        <v>7.96</v>
      </c>
      <c r="S80" s="202">
        <v>4.83</v>
      </c>
      <c r="T80" s="202">
        <v>0</v>
      </c>
      <c r="U80" s="202">
        <v>9.5299999999999994</v>
      </c>
      <c r="V80" s="202">
        <v>5.27</v>
      </c>
      <c r="W80" s="202">
        <v>6.49</v>
      </c>
      <c r="X80" s="202">
        <v>22.96</v>
      </c>
      <c r="Y80" s="202">
        <v>0</v>
      </c>
      <c r="Z80" s="202">
        <v>2.2999999999999998</v>
      </c>
      <c r="AA80" s="202">
        <v>0</v>
      </c>
      <c r="AB80" s="202">
        <v>0</v>
      </c>
      <c r="AC80" s="202">
        <v>11.67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27.25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7.2</v>
      </c>
      <c r="D81" s="202">
        <v>3.47</v>
      </c>
      <c r="E81" s="202">
        <v>0</v>
      </c>
      <c r="F81" s="202">
        <v>0</v>
      </c>
      <c r="G81" s="202">
        <v>0</v>
      </c>
      <c r="H81" s="202">
        <v>0</v>
      </c>
      <c r="I81" s="202">
        <v>17.54</v>
      </c>
      <c r="J81" s="202">
        <v>4.7300000000000004</v>
      </c>
      <c r="K81" s="202">
        <v>28.57</v>
      </c>
      <c r="L81" s="202">
        <v>25.12</v>
      </c>
      <c r="M81" s="202">
        <v>0</v>
      </c>
      <c r="N81" s="202">
        <v>0.99</v>
      </c>
      <c r="O81" s="202">
        <v>1.65</v>
      </c>
      <c r="P81" s="202">
        <v>2.2200000000000002</v>
      </c>
      <c r="Q81" s="202">
        <v>4.5999999999999996</v>
      </c>
      <c r="R81" s="202">
        <v>7.96</v>
      </c>
      <c r="S81" s="202">
        <v>4.83</v>
      </c>
      <c r="T81" s="202">
        <v>0</v>
      </c>
      <c r="U81" s="202">
        <v>9.5299999999999994</v>
      </c>
      <c r="V81" s="202">
        <v>5.27</v>
      </c>
      <c r="W81" s="202">
        <v>6.49</v>
      </c>
      <c r="X81" s="202">
        <v>22.96</v>
      </c>
      <c r="Y81" s="202">
        <v>0</v>
      </c>
      <c r="Z81" s="202">
        <v>2.2999999999999998</v>
      </c>
      <c r="AA81" s="202">
        <v>0</v>
      </c>
      <c r="AB81" s="202">
        <v>0</v>
      </c>
      <c r="AC81" s="202">
        <v>11.67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27.25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7.2</v>
      </c>
      <c r="D82" s="202">
        <v>3.47</v>
      </c>
      <c r="E82" s="202">
        <v>0</v>
      </c>
      <c r="F82" s="202">
        <v>0</v>
      </c>
      <c r="G82" s="202">
        <v>0</v>
      </c>
      <c r="H82" s="202">
        <v>0</v>
      </c>
      <c r="I82" s="202">
        <v>17.54</v>
      </c>
      <c r="J82" s="202">
        <v>4.7300000000000004</v>
      </c>
      <c r="K82" s="202">
        <v>28.57</v>
      </c>
      <c r="L82" s="202">
        <v>25.12</v>
      </c>
      <c r="M82" s="202">
        <v>0</v>
      </c>
      <c r="N82" s="202">
        <v>0.99</v>
      </c>
      <c r="O82" s="202">
        <v>1.65</v>
      </c>
      <c r="P82" s="202">
        <v>2.2200000000000002</v>
      </c>
      <c r="Q82" s="202">
        <v>4.5999999999999996</v>
      </c>
      <c r="R82" s="202">
        <v>7.96</v>
      </c>
      <c r="S82" s="202">
        <v>4.83</v>
      </c>
      <c r="T82" s="202">
        <v>0</v>
      </c>
      <c r="U82" s="202">
        <v>9.5299999999999994</v>
      </c>
      <c r="V82" s="202">
        <v>5.27</v>
      </c>
      <c r="W82" s="202">
        <v>6.49</v>
      </c>
      <c r="X82" s="202">
        <v>22.96</v>
      </c>
      <c r="Y82" s="202">
        <v>0</v>
      </c>
      <c r="Z82" s="202">
        <v>2.2999999999999998</v>
      </c>
      <c r="AA82" s="202">
        <v>0</v>
      </c>
      <c r="AB82" s="202">
        <v>0</v>
      </c>
      <c r="AC82" s="202">
        <v>11.67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27.25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7.2</v>
      </c>
      <c r="D83" s="202">
        <v>3.47</v>
      </c>
      <c r="E83" s="202">
        <v>0</v>
      </c>
      <c r="F83" s="202">
        <v>0</v>
      </c>
      <c r="G83" s="202">
        <v>0</v>
      </c>
      <c r="H83" s="202">
        <v>0</v>
      </c>
      <c r="I83" s="202">
        <v>17.54</v>
      </c>
      <c r="J83" s="202">
        <v>4.7300000000000004</v>
      </c>
      <c r="K83" s="202">
        <v>28.57</v>
      </c>
      <c r="L83" s="202">
        <v>25.12</v>
      </c>
      <c r="M83" s="202">
        <v>0</v>
      </c>
      <c r="N83" s="202">
        <v>0.99</v>
      </c>
      <c r="O83" s="202">
        <v>1.65</v>
      </c>
      <c r="P83" s="202">
        <v>2.2200000000000002</v>
      </c>
      <c r="Q83" s="202">
        <v>4.5999999999999996</v>
      </c>
      <c r="R83" s="202">
        <v>7.96</v>
      </c>
      <c r="S83" s="202">
        <v>4.83</v>
      </c>
      <c r="T83" s="202">
        <v>0</v>
      </c>
      <c r="U83" s="202">
        <v>9.5299999999999994</v>
      </c>
      <c r="V83" s="202">
        <v>5.27</v>
      </c>
      <c r="W83" s="202">
        <v>6.49</v>
      </c>
      <c r="X83" s="202">
        <v>22.96</v>
      </c>
      <c r="Y83" s="202">
        <v>0</v>
      </c>
      <c r="Z83" s="202">
        <v>2.2999999999999998</v>
      </c>
      <c r="AA83" s="202">
        <v>0</v>
      </c>
      <c r="AB83" s="202">
        <v>0</v>
      </c>
      <c r="AC83" s="202">
        <v>11.67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27.05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7.2</v>
      </c>
      <c r="D84" s="202">
        <v>3.47</v>
      </c>
      <c r="E84" s="202">
        <v>0</v>
      </c>
      <c r="F84" s="202">
        <v>0</v>
      </c>
      <c r="G84" s="202">
        <v>0</v>
      </c>
      <c r="H84" s="202">
        <v>0</v>
      </c>
      <c r="I84" s="202">
        <v>17.54</v>
      </c>
      <c r="J84" s="202">
        <v>4.7300000000000004</v>
      </c>
      <c r="K84" s="202">
        <v>28.57</v>
      </c>
      <c r="L84" s="202">
        <v>25.12</v>
      </c>
      <c r="M84" s="202">
        <v>0</v>
      </c>
      <c r="N84" s="202">
        <v>0.99</v>
      </c>
      <c r="O84" s="202">
        <v>1.65</v>
      </c>
      <c r="P84" s="202">
        <v>2.2200000000000002</v>
      </c>
      <c r="Q84" s="202">
        <v>4.5999999999999996</v>
      </c>
      <c r="R84" s="202">
        <v>7.96</v>
      </c>
      <c r="S84" s="202">
        <v>4.83</v>
      </c>
      <c r="T84" s="202">
        <v>0</v>
      </c>
      <c r="U84" s="202">
        <v>9.5299999999999994</v>
      </c>
      <c r="V84" s="202">
        <v>5.27</v>
      </c>
      <c r="W84" s="202">
        <v>6.49</v>
      </c>
      <c r="X84" s="202">
        <v>22.96</v>
      </c>
      <c r="Y84" s="202">
        <v>0</v>
      </c>
      <c r="Z84" s="202">
        <v>2.2999999999999998</v>
      </c>
      <c r="AA84" s="202">
        <v>0</v>
      </c>
      <c r="AB84" s="202">
        <v>0</v>
      </c>
      <c r="AC84" s="202">
        <v>11.67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27.05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7.2</v>
      </c>
      <c r="D85" s="202">
        <v>3.47</v>
      </c>
      <c r="E85" s="202">
        <v>0</v>
      </c>
      <c r="F85" s="202">
        <v>0</v>
      </c>
      <c r="G85" s="202">
        <v>0</v>
      </c>
      <c r="H85" s="202">
        <v>0</v>
      </c>
      <c r="I85" s="202">
        <v>17.54</v>
      </c>
      <c r="J85" s="202">
        <v>4.7300000000000004</v>
      </c>
      <c r="K85" s="202">
        <v>28.57</v>
      </c>
      <c r="L85" s="202">
        <v>25.12</v>
      </c>
      <c r="M85" s="202">
        <v>0</v>
      </c>
      <c r="N85" s="202">
        <v>0.99</v>
      </c>
      <c r="O85" s="202">
        <v>1.65</v>
      </c>
      <c r="P85" s="202">
        <v>2.2200000000000002</v>
      </c>
      <c r="Q85" s="202">
        <v>4.5999999999999996</v>
      </c>
      <c r="R85" s="202">
        <v>7.96</v>
      </c>
      <c r="S85" s="202">
        <v>4.83</v>
      </c>
      <c r="T85" s="202">
        <v>0</v>
      </c>
      <c r="U85" s="202">
        <v>9.5299999999999994</v>
      </c>
      <c r="V85" s="202">
        <v>5.27</v>
      </c>
      <c r="W85" s="202">
        <v>6.49</v>
      </c>
      <c r="X85" s="202">
        <v>22.96</v>
      </c>
      <c r="Y85" s="202">
        <v>0</v>
      </c>
      <c r="Z85" s="202">
        <v>2.2999999999999998</v>
      </c>
      <c r="AA85" s="202">
        <v>0</v>
      </c>
      <c r="AB85" s="202">
        <v>0</v>
      </c>
      <c r="AC85" s="202">
        <v>11.67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27.05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7.2</v>
      </c>
      <c r="D86" s="202">
        <v>3.47</v>
      </c>
      <c r="E86" s="202">
        <v>0</v>
      </c>
      <c r="F86" s="202">
        <v>0</v>
      </c>
      <c r="G86" s="202">
        <v>0</v>
      </c>
      <c r="H86" s="202">
        <v>0</v>
      </c>
      <c r="I86" s="202">
        <v>17.54</v>
      </c>
      <c r="J86" s="202">
        <v>4.7300000000000004</v>
      </c>
      <c r="K86" s="202">
        <v>28.57</v>
      </c>
      <c r="L86" s="202">
        <v>25.12</v>
      </c>
      <c r="M86" s="202">
        <v>0</v>
      </c>
      <c r="N86" s="202">
        <v>0.99</v>
      </c>
      <c r="O86" s="202">
        <v>1.65</v>
      </c>
      <c r="P86" s="202">
        <v>2.2200000000000002</v>
      </c>
      <c r="Q86" s="202">
        <v>4.5999999999999996</v>
      </c>
      <c r="R86" s="202">
        <v>7.96</v>
      </c>
      <c r="S86" s="202">
        <v>4.83</v>
      </c>
      <c r="T86" s="202">
        <v>0</v>
      </c>
      <c r="U86" s="202">
        <v>9.5299999999999994</v>
      </c>
      <c r="V86" s="202">
        <v>5.27</v>
      </c>
      <c r="W86" s="202">
        <v>6.49</v>
      </c>
      <c r="X86" s="202">
        <v>22.96</v>
      </c>
      <c r="Y86" s="202">
        <v>0</v>
      </c>
      <c r="Z86" s="202">
        <v>2.2999999999999998</v>
      </c>
      <c r="AA86" s="202">
        <v>0</v>
      </c>
      <c r="AB86" s="202">
        <v>0</v>
      </c>
      <c r="AC86" s="202">
        <v>11.67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27.05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7.2</v>
      </c>
      <c r="D87" s="202">
        <v>3.47</v>
      </c>
      <c r="E87" s="202">
        <v>0</v>
      </c>
      <c r="F87" s="202">
        <v>0</v>
      </c>
      <c r="G87" s="202">
        <v>0</v>
      </c>
      <c r="H87" s="202">
        <v>0</v>
      </c>
      <c r="I87" s="202">
        <v>17.54</v>
      </c>
      <c r="J87" s="202">
        <v>4.7300000000000004</v>
      </c>
      <c r="K87" s="202">
        <v>1.69</v>
      </c>
      <c r="L87" s="202">
        <v>1.42</v>
      </c>
      <c r="M87" s="202">
        <v>0</v>
      </c>
      <c r="N87" s="202">
        <v>0.99</v>
      </c>
      <c r="O87" s="202">
        <v>1.65</v>
      </c>
      <c r="P87" s="202">
        <v>2.2200000000000002</v>
      </c>
      <c r="Q87" s="202">
        <v>0.18</v>
      </c>
      <c r="R87" s="202">
        <v>0.35</v>
      </c>
      <c r="S87" s="202">
        <v>0.22</v>
      </c>
      <c r="T87" s="202">
        <v>0</v>
      </c>
      <c r="U87" s="202">
        <v>9.5299999999999994</v>
      </c>
      <c r="V87" s="202">
        <v>0.17</v>
      </c>
      <c r="W87" s="202">
        <v>0.37</v>
      </c>
      <c r="X87" s="202">
        <v>1.22</v>
      </c>
      <c r="Y87" s="202">
        <v>0</v>
      </c>
      <c r="Z87" s="202">
        <v>2.2999999999999998</v>
      </c>
      <c r="AA87" s="202">
        <v>0</v>
      </c>
      <c r="AB87" s="202">
        <v>0</v>
      </c>
      <c r="AC87" s="202">
        <v>11.67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27.05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7.2</v>
      </c>
      <c r="D88" s="202">
        <v>3.47</v>
      </c>
      <c r="E88" s="202">
        <v>0</v>
      </c>
      <c r="F88" s="202">
        <v>0</v>
      </c>
      <c r="G88" s="202">
        <v>0</v>
      </c>
      <c r="H88" s="202">
        <v>0</v>
      </c>
      <c r="I88" s="202">
        <v>17.54</v>
      </c>
      <c r="J88" s="202">
        <v>4.7300000000000004</v>
      </c>
      <c r="K88" s="202">
        <v>1.69</v>
      </c>
      <c r="L88" s="202">
        <v>1.42</v>
      </c>
      <c r="M88" s="202">
        <v>0</v>
      </c>
      <c r="N88" s="202">
        <v>0.99</v>
      </c>
      <c r="O88" s="202">
        <v>1.65</v>
      </c>
      <c r="P88" s="202">
        <v>2.2200000000000002</v>
      </c>
      <c r="Q88" s="202">
        <v>0.18</v>
      </c>
      <c r="R88" s="202">
        <v>0.35</v>
      </c>
      <c r="S88" s="202">
        <v>0.22</v>
      </c>
      <c r="T88" s="202">
        <v>0</v>
      </c>
      <c r="U88" s="202">
        <v>9.5299999999999994</v>
      </c>
      <c r="V88" s="202">
        <v>0.17</v>
      </c>
      <c r="W88" s="202">
        <v>0.37</v>
      </c>
      <c r="X88" s="202">
        <v>1.22</v>
      </c>
      <c r="Y88" s="202">
        <v>0</v>
      </c>
      <c r="Z88" s="202">
        <v>2.2999999999999998</v>
      </c>
      <c r="AA88" s="202">
        <v>0</v>
      </c>
      <c r="AB88" s="202">
        <v>0</v>
      </c>
      <c r="AC88" s="202">
        <v>11.67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27.05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7.2</v>
      </c>
      <c r="D89" s="202">
        <v>3.47</v>
      </c>
      <c r="E89" s="202">
        <v>0</v>
      </c>
      <c r="F89" s="202">
        <v>0</v>
      </c>
      <c r="G89" s="202">
        <v>0</v>
      </c>
      <c r="H89" s="202">
        <v>0</v>
      </c>
      <c r="I89" s="202">
        <v>17.54</v>
      </c>
      <c r="J89" s="202">
        <v>4.7300000000000004</v>
      </c>
      <c r="K89" s="202">
        <v>1.69</v>
      </c>
      <c r="L89" s="202">
        <v>1.42</v>
      </c>
      <c r="M89" s="202">
        <v>0</v>
      </c>
      <c r="N89" s="202">
        <v>0.99</v>
      </c>
      <c r="O89" s="202">
        <v>1.65</v>
      </c>
      <c r="P89" s="202">
        <v>2.2200000000000002</v>
      </c>
      <c r="Q89" s="202">
        <v>0.18</v>
      </c>
      <c r="R89" s="202">
        <v>0.35</v>
      </c>
      <c r="S89" s="202">
        <v>0.22</v>
      </c>
      <c r="T89" s="202">
        <v>0</v>
      </c>
      <c r="U89" s="202">
        <v>9.5299999999999994</v>
      </c>
      <c r="V89" s="202">
        <v>0.17</v>
      </c>
      <c r="W89" s="202">
        <v>0.37</v>
      </c>
      <c r="X89" s="202">
        <v>1.22</v>
      </c>
      <c r="Y89" s="202">
        <v>0</v>
      </c>
      <c r="Z89" s="202">
        <v>2.2999999999999998</v>
      </c>
      <c r="AA89" s="202">
        <v>0</v>
      </c>
      <c r="AB89" s="202">
        <v>0</v>
      </c>
      <c r="AC89" s="202">
        <v>11.67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27.05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7.2</v>
      </c>
      <c r="D90" s="202">
        <v>3.47</v>
      </c>
      <c r="E90" s="202">
        <v>0</v>
      </c>
      <c r="F90" s="202">
        <v>0</v>
      </c>
      <c r="G90" s="202">
        <v>0</v>
      </c>
      <c r="H90" s="202">
        <v>0</v>
      </c>
      <c r="I90" s="202">
        <v>17.54</v>
      </c>
      <c r="J90" s="202">
        <v>4.7300000000000004</v>
      </c>
      <c r="K90" s="202">
        <v>1.69</v>
      </c>
      <c r="L90" s="202">
        <v>1.42</v>
      </c>
      <c r="M90" s="202">
        <v>0</v>
      </c>
      <c r="N90" s="202">
        <v>0.99</v>
      </c>
      <c r="O90" s="202">
        <v>1.65</v>
      </c>
      <c r="P90" s="202">
        <v>2.2200000000000002</v>
      </c>
      <c r="Q90" s="202">
        <v>0.18</v>
      </c>
      <c r="R90" s="202">
        <v>0.35</v>
      </c>
      <c r="S90" s="202">
        <v>0.22</v>
      </c>
      <c r="T90" s="202">
        <v>0</v>
      </c>
      <c r="U90" s="202">
        <v>9.5299999999999994</v>
      </c>
      <c r="V90" s="202">
        <v>0.17</v>
      </c>
      <c r="W90" s="202">
        <v>0.37</v>
      </c>
      <c r="X90" s="202">
        <v>1.22</v>
      </c>
      <c r="Y90" s="202">
        <v>0</v>
      </c>
      <c r="Z90" s="202">
        <v>2.2999999999999998</v>
      </c>
      <c r="AA90" s="202">
        <v>0</v>
      </c>
      <c r="AB90" s="202">
        <v>0</v>
      </c>
      <c r="AC90" s="202">
        <v>11.67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27.05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7.2</v>
      </c>
      <c r="D91" s="202">
        <v>3.47</v>
      </c>
      <c r="E91" s="202">
        <v>0</v>
      </c>
      <c r="F91" s="202">
        <v>0</v>
      </c>
      <c r="G91" s="202">
        <v>0</v>
      </c>
      <c r="H91" s="202">
        <v>0</v>
      </c>
      <c r="I91" s="202">
        <v>17.54</v>
      </c>
      <c r="J91" s="202">
        <v>4.7300000000000004</v>
      </c>
      <c r="K91" s="202">
        <v>1.69</v>
      </c>
      <c r="L91" s="202">
        <v>1.42</v>
      </c>
      <c r="M91" s="202">
        <v>0</v>
      </c>
      <c r="N91" s="202">
        <v>0.99</v>
      </c>
      <c r="O91" s="202">
        <v>1.65</v>
      </c>
      <c r="P91" s="202">
        <v>2.2200000000000002</v>
      </c>
      <c r="Q91" s="202">
        <v>0.18</v>
      </c>
      <c r="R91" s="202">
        <v>0.35</v>
      </c>
      <c r="S91" s="202">
        <v>0.22</v>
      </c>
      <c r="T91" s="202">
        <v>0</v>
      </c>
      <c r="U91" s="202">
        <v>9.5299999999999994</v>
      </c>
      <c r="V91" s="202">
        <v>0.17</v>
      </c>
      <c r="W91" s="202">
        <v>0.37</v>
      </c>
      <c r="X91" s="202">
        <v>1.22</v>
      </c>
      <c r="Y91" s="202">
        <v>0</v>
      </c>
      <c r="Z91" s="202">
        <v>2.2999999999999998</v>
      </c>
      <c r="AA91" s="202">
        <v>0</v>
      </c>
      <c r="AB91" s="202">
        <v>0</v>
      </c>
      <c r="AC91" s="202">
        <v>11.67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27.05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7.2</v>
      </c>
      <c r="D92" s="202">
        <v>3.47</v>
      </c>
      <c r="E92" s="202">
        <v>0</v>
      </c>
      <c r="F92" s="202">
        <v>0</v>
      </c>
      <c r="G92" s="202">
        <v>0</v>
      </c>
      <c r="H92" s="202">
        <v>0</v>
      </c>
      <c r="I92" s="202">
        <v>17.54</v>
      </c>
      <c r="J92" s="202">
        <v>4.7300000000000004</v>
      </c>
      <c r="K92" s="202">
        <v>1.69</v>
      </c>
      <c r="L92" s="202">
        <v>1.42</v>
      </c>
      <c r="M92" s="202">
        <v>0</v>
      </c>
      <c r="N92" s="202">
        <v>0.99</v>
      </c>
      <c r="O92" s="202">
        <v>1.65</v>
      </c>
      <c r="P92" s="202">
        <v>2.2200000000000002</v>
      </c>
      <c r="Q92" s="202">
        <v>0.18</v>
      </c>
      <c r="R92" s="202">
        <v>0.35</v>
      </c>
      <c r="S92" s="202">
        <v>0.22</v>
      </c>
      <c r="T92" s="202">
        <v>0</v>
      </c>
      <c r="U92" s="202">
        <v>9.5299999999999994</v>
      </c>
      <c r="V92" s="202">
        <v>0.17</v>
      </c>
      <c r="W92" s="202">
        <v>0.37</v>
      </c>
      <c r="X92" s="202">
        <v>1.22</v>
      </c>
      <c r="Y92" s="202">
        <v>0</v>
      </c>
      <c r="Z92" s="202">
        <v>2.2999999999999998</v>
      </c>
      <c r="AA92" s="202">
        <v>0</v>
      </c>
      <c r="AB92" s="202">
        <v>0</v>
      </c>
      <c r="AC92" s="202">
        <v>11.67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27.05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7.2</v>
      </c>
      <c r="D93" s="202">
        <v>3.47</v>
      </c>
      <c r="E93" s="202">
        <v>0</v>
      </c>
      <c r="F93" s="202">
        <v>0</v>
      </c>
      <c r="G93" s="202">
        <v>0</v>
      </c>
      <c r="H93" s="202">
        <v>0</v>
      </c>
      <c r="I93" s="202">
        <v>17.54</v>
      </c>
      <c r="J93" s="202">
        <v>4.7300000000000004</v>
      </c>
      <c r="K93" s="202">
        <v>1.69</v>
      </c>
      <c r="L93" s="202">
        <v>1.42</v>
      </c>
      <c r="M93" s="202">
        <v>0</v>
      </c>
      <c r="N93" s="202">
        <v>0.99</v>
      </c>
      <c r="O93" s="202">
        <v>1.65</v>
      </c>
      <c r="P93" s="202">
        <v>2.2200000000000002</v>
      </c>
      <c r="Q93" s="202">
        <v>0.18</v>
      </c>
      <c r="R93" s="202">
        <v>0.35</v>
      </c>
      <c r="S93" s="202">
        <v>0.22</v>
      </c>
      <c r="T93" s="202">
        <v>0</v>
      </c>
      <c r="U93" s="202">
        <v>9.5299999999999994</v>
      </c>
      <c r="V93" s="202">
        <v>0.17</v>
      </c>
      <c r="W93" s="202">
        <v>0.37</v>
      </c>
      <c r="X93" s="202">
        <v>1.22</v>
      </c>
      <c r="Y93" s="202">
        <v>0</v>
      </c>
      <c r="Z93" s="202">
        <v>2.2999999999999998</v>
      </c>
      <c r="AA93" s="202">
        <v>0</v>
      </c>
      <c r="AB93" s="202">
        <v>0</v>
      </c>
      <c r="AC93" s="202">
        <v>11.67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27.05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7.2</v>
      </c>
      <c r="D94" s="202">
        <v>3.47</v>
      </c>
      <c r="E94" s="202">
        <v>0</v>
      </c>
      <c r="F94" s="202">
        <v>0</v>
      </c>
      <c r="G94" s="202">
        <v>0</v>
      </c>
      <c r="H94" s="202">
        <v>0</v>
      </c>
      <c r="I94" s="202">
        <v>17.54</v>
      </c>
      <c r="J94" s="202">
        <v>4.7300000000000004</v>
      </c>
      <c r="K94" s="202">
        <v>1.69</v>
      </c>
      <c r="L94" s="202">
        <v>1.42</v>
      </c>
      <c r="M94" s="202">
        <v>0</v>
      </c>
      <c r="N94" s="202">
        <v>0.99</v>
      </c>
      <c r="O94" s="202">
        <v>1.65</v>
      </c>
      <c r="P94" s="202">
        <v>2.2200000000000002</v>
      </c>
      <c r="Q94" s="202">
        <v>0.18</v>
      </c>
      <c r="R94" s="202">
        <v>0.35</v>
      </c>
      <c r="S94" s="202">
        <v>0.22</v>
      </c>
      <c r="T94" s="202">
        <v>0</v>
      </c>
      <c r="U94" s="202">
        <v>9.5299999999999994</v>
      </c>
      <c r="V94" s="202">
        <v>0.17</v>
      </c>
      <c r="W94" s="202">
        <v>0.37</v>
      </c>
      <c r="X94" s="202">
        <v>1.22</v>
      </c>
      <c r="Y94" s="202">
        <v>0</v>
      </c>
      <c r="Z94" s="202">
        <v>2.2999999999999998</v>
      </c>
      <c r="AA94" s="202">
        <v>0</v>
      </c>
      <c r="AB94" s="202">
        <v>0</v>
      </c>
      <c r="AC94" s="202">
        <v>11.67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27.05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7.2</v>
      </c>
      <c r="D95" s="202">
        <v>3.47</v>
      </c>
      <c r="E95" s="202">
        <v>0</v>
      </c>
      <c r="F95" s="202">
        <v>0</v>
      </c>
      <c r="G95" s="202">
        <v>0</v>
      </c>
      <c r="H95" s="202">
        <v>0</v>
      </c>
      <c r="I95" s="202">
        <v>17.54</v>
      </c>
      <c r="J95" s="202">
        <v>4.7300000000000004</v>
      </c>
      <c r="K95" s="202">
        <v>1.69</v>
      </c>
      <c r="L95" s="202">
        <v>1.42</v>
      </c>
      <c r="M95" s="202">
        <v>0</v>
      </c>
      <c r="N95" s="202">
        <v>0.99</v>
      </c>
      <c r="O95" s="202">
        <v>1.65</v>
      </c>
      <c r="P95" s="202">
        <v>2.2200000000000002</v>
      </c>
      <c r="Q95" s="202">
        <v>0.18</v>
      </c>
      <c r="R95" s="202">
        <v>0.35</v>
      </c>
      <c r="S95" s="202">
        <v>0.22</v>
      </c>
      <c r="T95" s="202">
        <v>0</v>
      </c>
      <c r="U95" s="202">
        <v>9.5299999999999994</v>
      </c>
      <c r="V95" s="202">
        <v>0.17</v>
      </c>
      <c r="W95" s="202">
        <v>0.37</v>
      </c>
      <c r="X95" s="202">
        <v>1.22</v>
      </c>
      <c r="Y95" s="202">
        <v>0</v>
      </c>
      <c r="Z95" s="202">
        <v>2.2999999999999998</v>
      </c>
      <c r="AA95" s="202">
        <v>0</v>
      </c>
      <c r="AB95" s="202">
        <v>0</v>
      </c>
      <c r="AC95" s="202">
        <v>11.67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27.05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7.2</v>
      </c>
      <c r="D96" s="202">
        <v>3.47</v>
      </c>
      <c r="E96" s="202">
        <v>0</v>
      </c>
      <c r="F96" s="202">
        <v>0</v>
      </c>
      <c r="G96" s="202">
        <v>0</v>
      </c>
      <c r="H96" s="202">
        <v>0</v>
      </c>
      <c r="I96" s="202">
        <v>17.54</v>
      </c>
      <c r="J96" s="202">
        <v>4.7300000000000004</v>
      </c>
      <c r="K96" s="202">
        <v>1.69</v>
      </c>
      <c r="L96" s="202">
        <v>1.42</v>
      </c>
      <c r="M96" s="202">
        <v>0</v>
      </c>
      <c r="N96" s="202">
        <v>0.99</v>
      </c>
      <c r="O96" s="202">
        <v>1.65</v>
      </c>
      <c r="P96" s="202">
        <v>2.2200000000000002</v>
      </c>
      <c r="Q96" s="202">
        <v>0.18</v>
      </c>
      <c r="R96" s="202">
        <v>0.35</v>
      </c>
      <c r="S96" s="202">
        <v>0.22</v>
      </c>
      <c r="T96" s="202">
        <v>0</v>
      </c>
      <c r="U96" s="202">
        <v>9.5299999999999994</v>
      </c>
      <c r="V96" s="202">
        <v>0.17</v>
      </c>
      <c r="W96" s="202">
        <v>0.37</v>
      </c>
      <c r="X96" s="202">
        <v>1.22</v>
      </c>
      <c r="Y96" s="202">
        <v>0</v>
      </c>
      <c r="Z96" s="202">
        <v>2.2999999999999998</v>
      </c>
      <c r="AA96" s="202">
        <v>0</v>
      </c>
      <c r="AB96" s="202">
        <v>0</v>
      </c>
      <c r="AC96" s="202">
        <v>11.67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27.05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7.2</v>
      </c>
      <c r="D97" s="202">
        <v>3.47</v>
      </c>
      <c r="E97" s="202">
        <v>0</v>
      </c>
      <c r="F97" s="202">
        <v>0</v>
      </c>
      <c r="G97" s="202">
        <v>0</v>
      </c>
      <c r="H97" s="202">
        <v>0</v>
      </c>
      <c r="I97" s="202">
        <v>17.54</v>
      </c>
      <c r="J97" s="202">
        <v>4.7300000000000004</v>
      </c>
      <c r="K97" s="202">
        <v>1.69</v>
      </c>
      <c r="L97" s="202">
        <v>1.42</v>
      </c>
      <c r="M97" s="202">
        <v>0</v>
      </c>
      <c r="N97" s="202">
        <v>0.99</v>
      </c>
      <c r="O97" s="202">
        <v>1.65</v>
      </c>
      <c r="P97" s="202">
        <v>2.2200000000000002</v>
      </c>
      <c r="Q97" s="202">
        <v>0.18</v>
      </c>
      <c r="R97" s="202">
        <v>0.35</v>
      </c>
      <c r="S97" s="202">
        <v>0.22</v>
      </c>
      <c r="T97" s="202">
        <v>0</v>
      </c>
      <c r="U97" s="202">
        <v>9.5299999999999994</v>
      </c>
      <c r="V97" s="202">
        <v>0.17</v>
      </c>
      <c r="W97" s="202">
        <v>0.37</v>
      </c>
      <c r="X97" s="202">
        <v>1.22</v>
      </c>
      <c r="Y97" s="202">
        <v>0</v>
      </c>
      <c r="Z97" s="202">
        <v>2.2999999999999998</v>
      </c>
      <c r="AA97" s="202">
        <v>0</v>
      </c>
      <c r="AB97" s="202">
        <v>0</v>
      </c>
      <c r="AC97" s="202">
        <v>11.67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27.05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7.2</v>
      </c>
      <c r="D98" s="202">
        <v>3.47</v>
      </c>
      <c r="E98" s="202">
        <v>0</v>
      </c>
      <c r="F98" s="202">
        <v>0</v>
      </c>
      <c r="G98" s="202">
        <v>0</v>
      </c>
      <c r="H98" s="202">
        <v>0</v>
      </c>
      <c r="I98" s="202">
        <v>17.54</v>
      </c>
      <c r="J98" s="202">
        <v>4.7300000000000004</v>
      </c>
      <c r="K98" s="202">
        <v>1.69</v>
      </c>
      <c r="L98" s="202">
        <v>1.42</v>
      </c>
      <c r="M98" s="202">
        <v>0</v>
      </c>
      <c r="N98" s="202">
        <v>0.99</v>
      </c>
      <c r="O98" s="202">
        <v>1.65</v>
      </c>
      <c r="P98" s="202">
        <v>2.2200000000000002</v>
      </c>
      <c r="Q98" s="202">
        <v>0.18</v>
      </c>
      <c r="R98" s="202">
        <v>0.35</v>
      </c>
      <c r="S98" s="202">
        <v>0.22</v>
      </c>
      <c r="T98" s="202">
        <v>0</v>
      </c>
      <c r="U98" s="202">
        <v>9.5299999999999994</v>
      </c>
      <c r="V98" s="202">
        <v>0.17</v>
      </c>
      <c r="W98" s="202">
        <v>0.37</v>
      </c>
      <c r="X98" s="202">
        <v>1.22</v>
      </c>
      <c r="Y98" s="202">
        <v>0</v>
      </c>
      <c r="Z98" s="202">
        <v>2.2999999999999998</v>
      </c>
      <c r="AA98" s="202">
        <v>0</v>
      </c>
      <c r="AB98" s="202">
        <v>0</v>
      </c>
      <c r="AC98" s="202">
        <v>11.67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27.05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9.3159999999999896E-2</v>
      </c>
      <c r="D99">
        <f t="shared" si="0"/>
        <v>0.13044000000000033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0.44683499999999987</v>
      </c>
      <c r="J99">
        <f t="shared" si="0"/>
        <v>8.8910000000000156E-2</v>
      </c>
      <c r="K99">
        <f t="shared" si="0"/>
        <v>0.48070999999999969</v>
      </c>
      <c r="L99">
        <f t="shared" si="0"/>
        <v>0.42914499999999972</v>
      </c>
      <c r="M99">
        <f t="shared" si="0"/>
        <v>0</v>
      </c>
      <c r="N99">
        <f t="shared" si="0"/>
        <v>2.3759999999999969E-2</v>
      </c>
      <c r="O99">
        <f t="shared" si="0"/>
        <v>3.9600000000000073E-2</v>
      </c>
      <c r="P99">
        <f t="shared" si="0"/>
        <v>5.327999999999998E-2</v>
      </c>
      <c r="Q99">
        <f t="shared" si="0"/>
        <v>7.4639999999999998E-2</v>
      </c>
      <c r="R99">
        <f t="shared" si="0"/>
        <v>0.1278675</v>
      </c>
      <c r="S99">
        <f t="shared" si="0"/>
        <v>7.9325000000000007E-2</v>
      </c>
      <c r="T99">
        <f t="shared" si="0"/>
        <v>0</v>
      </c>
      <c r="U99">
        <f t="shared" si="0"/>
        <v>0.21681499999999976</v>
      </c>
      <c r="V99">
        <f t="shared" si="0"/>
        <v>9.5879999999999979E-2</v>
      </c>
      <c r="W99">
        <f t="shared" si="0"/>
        <v>7.3002500000000067E-2</v>
      </c>
      <c r="X99">
        <f t="shared" si="0"/>
        <v>0.24002750000000014</v>
      </c>
      <c r="Y99">
        <f t="shared" si="0"/>
        <v>0</v>
      </c>
      <c r="Z99">
        <f t="shared" si="0"/>
        <v>0.27731249999999996</v>
      </c>
      <c r="AA99">
        <f t="shared" si="0"/>
        <v>0</v>
      </c>
      <c r="AB99">
        <f t="shared" si="0"/>
        <v>0</v>
      </c>
      <c r="AC99">
        <f t="shared" si="0"/>
        <v>0.2596499999999996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0.26439499999999988</v>
      </c>
      <c r="AJ99">
        <f t="shared" si="0"/>
        <v>0</v>
      </c>
      <c r="AK99">
        <f t="shared" si="0"/>
        <v>1.415E-3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9.3800000000000008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9.3800000000000008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9.3800000000000008</v>
      </c>
      <c r="AJ5" s="202">
        <v>0</v>
      </c>
      <c r="AK5" s="202">
        <v>0.33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9.3800000000000008</v>
      </c>
      <c r="AJ6" s="202">
        <v>0</v>
      </c>
      <c r="AK6" s="202">
        <v>0.33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3.33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9.3800000000000008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2.99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2.99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2.5499999999999998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2.5499999999999998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2.5499999999999998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2.5499999999999998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2.5499999999999998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2.5499999999999998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2.5499999999999998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2.5499999999999998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2.5499999999999998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2.5499999999999998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2.5499999999999998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2.5499999999999998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2.5499999999999998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2.5499999999999998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2.5499999999999998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2.5499999999999998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2.5499999999999998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4.33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2.5499999999999998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4.38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3.33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4.38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2.5499999999999998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2.5499999999999998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2.5499999999999998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2.5499999999999998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2.5499999999999998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2.5499999999999998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2.5499999999999998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2.5499999999999998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2.5499999999999998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2.5499999999999998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2.12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2.12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2.12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2.12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2.12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2.12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2.12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2.12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2.12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2.12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2.12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2.12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2.12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2.12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2.12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2.12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2.12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2.12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2.12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2.12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3.23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3.23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2.5499999999999998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2.5499999999999998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2.5499999999999998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2.5499999999999998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2.5499999999999998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2.5499999999999998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11.33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11.33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7.66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11.33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11.33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11.33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11.33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11.33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7.47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11.33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11.33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11.33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11.33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11.33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11.33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11.33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11.33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11.33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11.33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11.33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11.33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11.33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11.33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11.33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11.33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11.33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11.33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11.33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0.12947499999999998</v>
      </c>
      <c r="AJ99">
        <f t="shared" si="0"/>
        <v>0</v>
      </c>
      <c r="AK99">
        <f t="shared" si="0"/>
        <v>1.65E-4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2.5099999999999998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13.66</v>
      </c>
      <c r="AJ3" s="202">
        <v>0</v>
      </c>
      <c r="AK3" s="202">
        <v>1.98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2.5099999999999998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13.66</v>
      </c>
      <c r="AJ4" s="202">
        <v>0</v>
      </c>
      <c r="AK4" s="202">
        <v>1.98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2.5099999999999998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13.66</v>
      </c>
      <c r="AJ5" s="202">
        <v>0</v>
      </c>
      <c r="AK5" s="202">
        <v>3.63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2.5099999999999998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13.66</v>
      </c>
      <c r="AJ6" s="202">
        <v>0</v>
      </c>
      <c r="AK6" s="202">
        <v>3.63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2.5099999999999998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13.66</v>
      </c>
      <c r="AJ7" s="202">
        <v>0</v>
      </c>
      <c r="AK7" s="202">
        <v>1.98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2.5099999999999998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13.66</v>
      </c>
      <c r="AJ8" s="202">
        <v>0</v>
      </c>
      <c r="AK8" s="202">
        <v>1.98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13.66</v>
      </c>
      <c r="AJ9" s="202">
        <v>0</v>
      </c>
      <c r="AK9" s="202">
        <v>1.98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13.66</v>
      </c>
      <c r="AJ10" s="202">
        <v>0</v>
      </c>
      <c r="AK10" s="202">
        <v>1.98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12.73</v>
      </c>
      <c r="AJ11" s="202">
        <v>0</v>
      </c>
      <c r="AK11" s="202">
        <v>1.98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12.73</v>
      </c>
      <c r="AJ12" s="202">
        <v>0</v>
      </c>
      <c r="AK12" s="202">
        <v>1.98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12.73</v>
      </c>
      <c r="AJ13" s="202">
        <v>0</v>
      </c>
      <c r="AK13" s="202">
        <v>1.98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12.73</v>
      </c>
      <c r="AJ14" s="202">
        <v>0</v>
      </c>
      <c r="AK14" s="202">
        <v>1.98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12.73</v>
      </c>
      <c r="AJ15" s="202">
        <v>0</v>
      </c>
      <c r="AK15" s="202">
        <v>1.98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12.73</v>
      </c>
      <c r="AJ16" s="202">
        <v>0</v>
      </c>
      <c r="AK16" s="202">
        <v>1.98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12.73</v>
      </c>
      <c r="AJ17" s="202">
        <v>0</v>
      </c>
      <c r="AK17" s="202">
        <v>1.98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12.73</v>
      </c>
      <c r="AJ18" s="202">
        <v>0</v>
      </c>
      <c r="AK18" s="202">
        <v>1.98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2.5099999999999998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12.73</v>
      </c>
      <c r="AJ19" s="202">
        <v>0</v>
      </c>
      <c r="AK19" s="202">
        <v>1.98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12.73</v>
      </c>
      <c r="AJ20" s="202">
        <v>0</v>
      </c>
      <c r="AK20" s="202">
        <v>1.98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12.73</v>
      </c>
      <c r="AJ21" s="202">
        <v>0</v>
      </c>
      <c r="AK21" s="202">
        <v>1.98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12.73</v>
      </c>
      <c r="AJ22" s="202">
        <v>0</v>
      </c>
      <c r="AK22" s="202">
        <v>1.98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12.73</v>
      </c>
      <c r="AJ23" s="202">
        <v>0</v>
      </c>
      <c r="AK23" s="202">
        <v>1.98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12.73</v>
      </c>
      <c r="AJ24" s="202">
        <v>0</v>
      </c>
      <c r="AK24" s="202">
        <v>1.98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12.73</v>
      </c>
      <c r="AJ25" s="202">
        <v>0</v>
      </c>
      <c r="AK25" s="202">
        <v>1.98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12.73</v>
      </c>
      <c r="AJ26" s="202">
        <v>0</v>
      </c>
      <c r="AK26" s="202">
        <v>1.98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12.73</v>
      </c>
      <c r="AJ27" s="202">
        <v>0</v>
      </c>
      <c r="AK27" s="202">
        <v>1.98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2.5499999999999998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13.66</v>
      </c>
      <c r="AJ28" s="202">
        <v>0</v>
      </c>
      <c r="AK28" s="202">
        <v>1.98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12.73</v>
      </c>
      <c r="AJ29" s="202">
        <v>0</v>
      </c>
      <c r="AK29" s="202">
        <v>1.98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2.5499999999999998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13.66</v>
      </c>
      <c r="AJ30" s="202">
        <v>0</v>
      </c>
      <c r="AK30" s="202">
        <v>1.98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2.5499999999999998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13.66</v>
      </c>
      <c r="AJ31" s="202">
        <v>0</v>
      </c>
      <c r="AK31" s="202">
        <v>1.98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2.5499999999999998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13.66</v>
      </c>
      <c r="AJ32" s="202">
        <v>0</v>
      </c>
      <c r="AK32" s="202">
        <v>1.98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12.73</v>
      </c>
      <c r="AJ33" s="202">
        <v>0</v>
      </c>
      <c r="AK33" s="202">
        <v>1.98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12.73</v>
      </c>
      <c r="AJ34" s="202">
        <v>0</v>
      </c>
      <c r="AK34" s="202">
        <v>1.98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12.73</v>
      </c>
      <c r="AJ35" s="202">
        <v>0</v>
      </c>
      <c r="AK35" s="202">
        <v>1.98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12.73</v>
      </c>
      <c r="AJ36" s="202">
        <v>0</v>
      </c>
      <c r="AK36" s="202">
        <v>1.98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12.73</v>
      </c>
      <c r="AJ37" s="202">
        <v>0</v>
      </c>
      <c r="AK37" s="202">
        <v>1.98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12.73</v>
      </c>
      <c r="AJ38" s="202">
        <v>0</v>
      </c>
      <c r="AK38" s="202">
        <v>1.98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12.73</v>
      </c>
      <c r="AJ39" s="202">
        <v>0</v>
      </c>
      <c r="AK39" s="202">
        <v>1.98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12.73</v>
      </c>
      <c r="AJ40" s="202">
        <v>0</v>
      </c>
      <c r="AK40" s="202">
        <v>1.98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12.73</v>
      </c>
      <c r="AJ41" s="202">
        <v>0</v>
      </c>
      <c r="AK41" s="202">
        <v>1.98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12.73</v>
      </c>
      <c r="AJ42" s="202">
        <v>0</v>
      </c>
      <c r="AK42" s="202">
        <v>1.98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10.61</v>
      </c>
      <c r="AJ43" s="202">
        <v>0</v>
      </c>
      <c r="AK43" s="202">
        <v>1.98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10.61</v>
      </c>
      <c r="AJ44" s="202">
        <v>0</v>
      </c>
      <c r="AK44" s="202">
        <v>1.98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10.61</v>
      </c>
      <c r="AJ45" s="202">
        <v>0</v>
      </c>
      <c r="AK45" s="202">
        <v>1.98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10.61</v>
      </c>
      <c r="AJ46" s="202">
        <v>0</v>
      </c>
      <c r="AK46" s="202">
        <v>1.98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10.61</v>
      </c>
      <c r="AJ47" s="202">
        <v>0</v>
      </c>
      <c r="AK47" s="202">
        <v>1.98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10.61</v>
      </c>
      <c r="AJ48" s="202">
        <v>0</v>
      </c>
      <c r="AK48" s="202">
        <v>1.98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10.61</v>
      </c>
      <c r="AJ49" s="202">
        <v>0</v>
      </c>
      <c r="AK49" s="202">
        <v>1.98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10.61</v>
      </c>
      <c r="AJ50" s="202">
        <v>0</v>
      </c>
      <c r="AK50" s="202">
        <v>1.98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10.61</v>
      </c>
      <c r="AJ51" s="202">
        <v>0</v>
      </c>
      <c r="AK51" s="202">
        <v>1.98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10.61</v>
      </c>
      <c r="AJ52" s="202">
        <v>0</v>
      </c>
      <c r="AK52" s="202">
        <v>1.98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10.61</v>
      </c>
      <c r="AJ53" s="202">
        <v>0</v>
      </c>
      <c r="AK53" s="202">
        <v>1.98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10.61</v>
      </c>
      <c r="AJ54" s="202">
        <v>0</v>
      </c>
      <c r="AK54" s="202">
        <v>1.98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10.61</v>
      </c>
      <c r="AJ55" s="202">
        <v>0</v>
      </c>
      <c r="AK55" s="202">
        <v>1.98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10.61</v>
      </c>
      <c r="AJ56" s="202">
        <v>0</v>
      </c>
      <c r="AK56" s="202">
        <v>1.98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10.61</v>
      </c>
      <c r="AJ57" s="202">
        <v>0</v>
      </c>
      <c r="AK57" s="202">
        <v>1.98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10.61</v>
      </c>
      <c r="AJ58" s="202">
        <v>0</v>
      </c>
      <c r="AK58" s="202">
        <v>1.98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10.61</v>
      </c>
      <c r="AJ59" s="202">
        <v>0</v>
      </c>
      <c r="AK59" s="202">
        <v>1.98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10.61</v>
      </c>
      <c r="AJ60" s="202">
        <v>0</v>
      </c>
      <c r="AK60" s="202">
        <v>1.98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10.61</v>
      </c>
      <c r="AJ61" s="202">
        <v>0</v>
      </c>
      <c r="AK61" s="202">
        <v>1.98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10.61</v>
      </c>
      <c r="AJ62" s="202">
        <v>0</v>
      </c>
      <c r="AK62" s="202">
        <v>1.98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2.46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16.149999999999999</v>
      </c>
      <c r="AJ63" s="202">
        <v>0</v>
      </c>
      <c r="AK63" s="202">
        <v>1.98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2.46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16.149999999999999</v>
      </c>
      <c r="AJ64" s="202">
        <v>0</v>
      </c>
      <c r="AK64" s="202">
        <v>1.98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12.77</v>
      </c>
      <c r="AJ65" s="202">
        <v>0</v>
      </c>
      <c r="AK65" s="202">
        <v>1.98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12.77</v>
      </c>
      <c r="AJ66" s="202">
        <v>0</v>
      </c>
      <c r="AK66" s="202">
        <v>1.98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12.77</v>
      </c>
      <c r="AJ67" s="202">
        <v>0</v>
      </c>
      <c r="AK67" s="202">
        <v>1.98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12.77</v>
      </c>
      <c r="AJ68" s="202">
        <v>0</v>
      </c>
      <c r="AK68" s="202">
        <v>1.98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12.77</v>
      </c>
      <c r="AJ69" s="202">
        <v>0</v>
      </c>
      <c r="AK69" s="202">
        <v>1.98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12.77</v>
      </c>
      <c r="AJ70" s="202">
        <v>0</v>
      </c>
      <c r="AK70" s="202">
        <v>1.98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53.1</v>
      </c>
      <c r="AJ71" s="202">
        <v>0</v>
      </c>
      <c r="AK71" s="202">
        <v>1.98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51.54</v>
      </c>
      <c r="AJ72" s="202">
        <v>0</v>
      </c>
      <c r="AK72" s="202">
        <v>1.98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52.07</v>
      </c>
      <c r="AJ73" s="202">
        <v>0</v>
      </c>
      <c r="AK73" s="202">
        <v>1.98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51.54</v>
      </c>
      <c r="AJ74" s="202">
        <v>0</v>
      </c>
      <c r="AK74" s="202">
        <v>1.98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51.54</v>
      </c>
      <c r="AJ75" s="202">
        <v>0</v>
      </c>
      <c r="AK75" s="202">
        <v>1.98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52.56</v>
      </c>
      <c r="AJ76" s="202">
        <v>0</v>
      </c>
      <c r="AK76" s="202">
        <v>1.98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51.74</v>
      </c>
      <c r="AJ77" s="202">
        <v>0</v>
      </c>
      <c r="AK77" s="202">
        <v>1.98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51.74</v>
      </c>
      <c r="AJ78" s="202">
        <v>0</v>
      </c>
      <c r="AK78" s="202">
        <v>1.98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51.83</v>
      </c>
      <c r="AJ79" s="202">
        <v>0</v>
      </c>
      <c r="AK79" s="202">
        <v>1.98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51.06</v>
      </c>
      <c r="AJ80" s="202">
        <v>0</v>
      </c>
      <c r="AK80" s="202">
        <v>1.98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51.06</v>
      </c>
      <c r="AJ81" s="202">
        <v>0</v>
      </c>
      <c r="AK81" s="202">
        <v>1.98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51.06</v>
      </c>
      <c r="AJ82" s="202">
        <v>0</v>
      </c>
      <c r="AK82" s="202">
        <v>1.98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50.66</v>
      </c>
      <c r="AJ83" s="202">
        <v>0</v>
      </c>
      <c r="AK83" s="202">
        <v>1.98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50.66</v>
      </c>
      <c r="AJ84" s="202">
        <v>0</v>
      </c>
      <c r="AK84" s="202">
        <v>1.98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50.66</v>
      </c>
      <c r="AJ85" s="202">
        <v>0</v>
      </c>
      <c r="AK85" s="202">
        <v>1.98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50.66</v>
      </c>
      <c r="AJ86" s="202">
        <v>0</v>
      </c>
      <c r="AK86" s="202">
        <v>1.98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50.66</v>
      </c>
      <c r="AJ87" s="202">
        <v>0</v>
      </c>
      <c r="AK87" s="202">
        <v>1.98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50.66</v>
      </c>
      <c r="AJ88" s="202">
        <v>0</v>
      </c>
      <c r="AK88" s="202">
        <v>1.98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50.66</v>
      </c>
      <c r="AJ89" s="202">
        <v>0</v>
      </c>
      <c r="AK89" s="202">
        <v>1.98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50.66</v>
      </c>
      <c r="AJ90" s="202">
        <v>0</v>
      </c>
      <c r="AK90" s="202">
        <v>1.98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50.66</v>
      </c>
      <c r="AJ91" s="202">
        <v>0</v>
      </c>
      <c r="AK91" s="202">
        <v>1.98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50.66</v>
      </c>
      <c r="AJ92" s="202">
        <v>0</v>
      </c>
      <c r="AK92" s="202">
        <v>1.98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50.66</v>
      </c>
      <c r="AJ93" s="202">
        <v>0</v>
      </c>
      <c r="AK93" s="202">
        <v>1.98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50.66</v>
      </c>
      <c r="AJ94" s="202">
        <v>0</v>
      </c>
      <c r="AK94" s="202">
        <v>1.98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50.66</v>
      </c>
      <c r="AJ95" s="202">
        <v>0</v>
      </c>
      <c r="AK95" s="202">
        <v>1.98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50.66</v>
      </c>
      <c r="AJ96" s="202">
        <v>0</v>
      </c>
      <c r="AK96" s="202">
        <v>1.98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50.66</v>
      </c>
      <c r="AJ97" s="202">
        <v>0</v>
      </c>
      <c r="AK97" s="202">
        <v>1.98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50.66</v>
      </c>
      <c r="AJ98" s="202">
        <v>0</v>
      </c>
      <c r="AK98" s="202">
        <v>1.98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5.1332500000000086E-2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0.56822000000000017</v>
      </c>
      <c r="AJ99">
        <f t="shared" si="0"/>
        <v>0</v>
      </c>
      <c r="AK99">
        <f t="shared" si="0"/>
        <v>4.8344999999999937E-2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6.44</v>
      </c>
      <c r="E3" s="202">
        <v>0</v>
      </c>
      <c r="F3" s="202">
        <v>0</v>
      </c>
      <c r="G3" s="202">
        <v>0</v>
      </c>
      <c r="H3" s="202">
        <v>0</v>
      </c>
      <c r="I3" s="202">
        <v>22.53</v>
      </c>
      <c r="J3" s="202">
        <v>1.1299999999999999</v>
      </c>
      <c r="K3" s="202">
        <v>0.1</v>
      </c>
      <c r="L3" s="202">
        <v>10.02</v>
      </c>
      <c r="M3" s="202">
        <v>0.85</v>
      </c>
      <c r="N3" s="202">
        <v>1.18</v>
      </c>
      <c r="O3" s="202">
        <v>0</v>
      </c>
      <c r="P3" s="202">
        <v>1.37</v>
      </c>
      <c r="Q3" s="202">
        <v>0.22</v>
      </c>
      <c r="R3" s="202">
        <v>0.42</v>
      </c>
      <c r="S3" s="202">
        <v>0.26</v>
      </c>
      <c r="T3" s="202">
        <v>0</v>
      </c>
      <c r="U3" s="202">
        <v>1.69</v>
      </c>
      <c r="V3" s="202">
        <v>0.55000000000000004</v>
      </c>
      <c r="W3" s="202">
        <v>0.44</v>
      </c>
      <c r="X3" s="202">
        <v>2.69</v>
      </c>
      <c r="Y3" s="202">
        <v>0</v>
      </c>
      <c r="Z3" s="202">
        <v>2.5299999999999998</v>
      </c>
      <c r="AA3" s="202">
        <v>0</v>
      </c>
      <c r="AB3" s="202">
        <v>0</v>
      </c>
      <c r="AC3" s="202">
        <v>15.4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11.05</v>
      </c>
      <c r="AJ3" s="202">
        <v>0</v>
      </c>
      <c r="AK3" s="202">
        <v>19.600000000000001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6.44</v>
      </c>
      <c r="E4" s="202">
        <v>0</v>
      </c>
      <c r="F4" s="202">
        <v>0</v>
      </c>
      <c r="G4" s="202">
        <v>0</v>
      </c>
      <c r="H4" s="202">
        <v>0</v>
      </c>
      <c r="I4" s="202">
        <v>22.53</v>
      </c>
      <c r="J4" s="202">
        <v>1.1299999999999999</v>
      </c>
      <c r="K4" s="202">
        <v>0.1</v>
      </c>
      <c r="L4" s="202">
        <v>10.02</v>
      </c>
      <c r="M4" s="202">
        <v>0.85</v>
      </c>
      <c r="N4" s="202">
        <v>1.18</v>
      </c>
      <c r="O4" s="202">
        <v>0</v>
      </c>
      <c r="P4" s="202">
        <v>1.37</v>
      </c>
      <c r="Q4" s="202">
        <v>0.22</v>
      </c>
      <c r="R4" s="202">
        <v>0.42</v>
      </c>
      <c r="S4" s="202">
        <v>0.26</v>
      </c>
      <c r="T4" s="202">
        <v>0</v>
      </c>
      <c r="U4" s="202">
        <v>1.69</v>
      </c>
      <c r="V4" s="202">
        <v>0.55000000000000004</v>
      </c>
      <c r="W4" s="202">
        <v>0.44</v>
      </c>
      <c r="X4" s="202">
        <v>2.69</v>
      </c>
      <c r="Y4" s="202">
        <v>0</v>
      </c>
      <c r="Z4" s="202">
        <v>2.5299999999999998</v>
      </c>
      <c r="AA4" s="202">
        <v>0</v>
      </c>
      <c r="AB4" s="202">
        <v>0</v>
      </c>
      <c r="AC4" s="202">
        <v>15.4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11.05</v>
      </c>
      <c r="AJ4" s="202">
        <v>0</v>
      </c>
      <c r="AK4" s="202">
        <v>19.600000000000001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6.44</v>
      </c>
      <c r="E5" s="202">
        <v>0</v>
      </c>
      <c r="F5" s="202">
        <v>0</v>
      </c>
      <c r="G5" s="202">
        <v>0</v>
      </c>
      <c r="H5" s="202">
        <v>0</v>
      </c>
      <c r="I5" s="202">
        <v>22.53</v>
      </c>
      <c r="J5" s="202">
        <v>0.16</v>
      </c>
      <c r="K5" s="202">
        <v>0.1</v>
      </c>
      <c r="L5" s="202">
        <v>10.02</v>
      </c>
      <c r="M5" s="202">
        <v>0.85</v>
      </c>
      <c r="N5" s="202">
        <v>1.18</v>
      </c>
      <c r="O5" s="202">
        <v>0</v>
      </c>
      <c r="P5" s="202">
        <v>1.37</v>
      </c>
      <c r="Q5" s="202">
        <v>0.22</v>
      </c>
      <c r="R5" s="202">
        <v>0.42</v>
      </c>
      <c r="S5" s="202">
        <v>0.26</v>
      </c>
      <c r="T5" s="202">
        <v>0</v>
      </c>
      <c r="U5" s="202">
        <v>1.73</v>
      </c>
      <c r="V5" s="202">
        <v>0.55000000000000004</v>
      </c>
      <c r="W5" s="202">
        <v>0.44</v>
      </c>
      <c r="X5" s="202">
        <v>2.69</v>
      </c>
      <c r="Y5" s="202">
        <v>0</v>
      </c>
      <c r="Z5" s="202">
        <v>2.5299999999999998</v>
      </c>
      <c r="AA5" s="202">
        <v>0</v>
      </c>
      <c r="AB5" s="202">
        <v>0</v>
      </c>
      <c r="AC5" s="202">
        <v>15.4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11.05</v>
      </c>
      <c r="AJ5" s="202">
        <v>0</v>
      </c>
      <c r="AK5" s="202">
        <v>3.94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6.44</v>
      </c>
      <c r="E6" s="202">
        <v>0</v>
      </c>
      <c r="F6" s="202">
        <v>0</v>
      </c>
      <c r="G6" s="202">
        <v>0</v>
      </c>
      <c r="H6" s="202">
        <v>0</v>
      </c>
      <c r="I6" s="202">
        <v>22.53</v>
      </c>
      <c r="J6" s="202">
        <v>0.16</v>
      </c>
      <c r="K6" s="202">
        <v>0.1</v>
      </c>
      <c r="L6" s="202">
        <v>10.02</v>
      </c>
      <c r="M6" s="202">
        <v>0.85</v>
      </c>
      <c r="N6" s="202">
        <v>1.18</v>
      </c>
      <c r="O6" s="202">
        <v>0</v>
      </c>
      <c r="P6" s="202">
        <v>1.37</v>
      </c>
      <c r="Q6" s="202">
        <v>0.22</v>
      </c>
      <c r="R6" s="202">
        <v>0.42</v>
      </c>
      <c r="S6" s="202">
        <v>0.26</v>
      </c>
      <c r="T6" s="202">
        <v>0</v>
      </c>
      <c r="U6" s="202">
        <v>1.73</v>
      </c>
      <c r="V6" s="202">
        <v>0.55000000000000004</v>
      </c>
      <c r="W6" s="202">
        <v>0.44</v>
      </c>
      <c r="X6" s="202">
        <v>2.69</v>
      </c>
      <c r="Y6" s="202">
        <v>0</v>
      </c>
      <c r="Z6" s="202">
        <v>2.5299999999999998</v>
      </c>
      <c r="AA6" s="202">
        <v>0</v>
      </c>
      <c r="AB6" s="202">
        <v>0</v>
      </c>
      <c r="AC6" s="202">
        <v>15.4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11.05</v>
      </c>
      <c r="AJ6" s="202">
        <v>0</v>
      </c>
      <c r="AK6" s="202">
        <v>3.94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6.44</v>
      </c>
      <c r="E7" s="202">
        <v>0</v>
      </c>
      <c r="F7" s="202">
        <v>0</v>
      </c>
      <c r="G7" s="202">
        <v>0</v>
      </c>
      <c r="H7" s="202">
        <v>0</v>
      </c>
      <c r="I7" s="202">
        <v>22.53</v>
      </c>
      <c r="J7" s="202">
        <v>0.16</v>
      </c>
      <c r="K7" s="202">
        <v>0.1</v>
      </c>
      <c r="L7" s="202">
        <v>10.02</v>
      </c>
      <c r="M7" s="202">
        <v>0.85</v>
      </c>
      <c r="N7" s="202">
        <v>1.18</v>
      </c>
      <c r="O7" s="202">
        <v>0</v>
      </c>
      <c r="P7" s="202">
        <v>1.37</v>
      </c>
      <c r="Q7" s="202">
        <v>0.22</v>
      </c>
      <c r="R7" s="202">
        <v>0.42</v>
      </c>
      <c r="S7" s="202">
        <v>0.26</v>
      </c>
      <c r="T7" s="202">
        <v>0</v>
      </c>
      <c r="U7" s="202">
        <v>1.73</v>
      </c>
      <c r="V7" s="202">
        <v>0.55000000000000004</v>
      </c>
      <c r="W7" s="202">
        <v>0.44</v>
      </c>
      <c r="X7" s="202">
        <v>2.69</v>
      </c>
      <c r="Y7" s="202">
        <v>0</v>
      </c>
      <c r="Z7" s="202">
        <v>2.5299999999999998</v>
      </c>
      <c r="AA7" s="202">
        <v>0</v>
      </c>
      <c r="AB7" s="202">
        <v>0</v>
      </c>
      <c r="AC7" s="202">
        <v>15.4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11.05</v>
      </c>
      <c r="AJ7" s="202">
        <v>0</v>
      </c>
      <c r="AK7" s="202">
        <v>19.600000000000001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6.44</v>
      </c>
      <c r="E8" s="202">
        <v>0</v>
      </c>
      <c r="F8" s="202">
        <v>0</v>
      </c>
      <c r="G8" s="202">
        <v>0</v>
      </c>
      <c r="H8" s="202">
        <v>0</v>
      </c>
      <c r="I8" s="202">
        <v>22.53</v>
      </c>
      <c r="J8" s="202">
        <v>0.16</v>
      </c>
      <c r="K8" s="202">
        <v>0.1</v>
      </c>
      <c r="L8" s="202">
        <v>60.6</v>
      </c>
      <c r="M8" s="202">
        <v>0.85</v>
      </c>
      <c r="N8" s="202">
        <v>1.18</v>
      </c>
      <c r="O8" s="202">
        <v>0</v>
      </c>
      <c r="P8" s="202">
        <v>1.37</v>
      </c>
      <c r="Q8" s="202">
        <v>0.22</v>
      </c>
      <c r="R8" s="202">
        <v>0.42</v>
      </c>
      <c r="S8" s="202">
        <v>0.26</v>
      </c>
      <c r="T8" s="202">
        <v>0</v>
      </c>
      <c r="U8" s="202">
        <v>1.73</v>
      </c>
      <c r="V8" s="202">
        <v>0.55000000000000004</v>
      </c>
      <c r="W8" s="202">
        <v>0.44</v>
      </c>
      <c r="X8" s="202">
        <v>2.69</v>
      </c>
      <c r="Y8" s="202">
        <v>0</v>
      </c>
      <c r="Z8" s="202">
        <v>38.99</v>
      </c>
      <c r="AA8" s="202">
        <v>0</v>
      </c>
      <c r="AB8" s="202">
        <v>0</v>
      </c>
      <c r="AC8" s="202">
        <v>15.4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11.05</v>
      </c>
      <c r="AJ8" s="202">
        <v>0</v>
      </c>
      <c r="AK8" s="202">
        <v>19.600000000000001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6.44</v>
      </c>
      <c r="E9" s="202">
        <v>0</v>
      </c>
      <c r="F9" s="202">
        <v>0</v>
      </c>
      <c r="G9" s="202">
        <v>0</v>
      </c>
      <c r="H9" s="202">
        <v>0</v>
      </c>
      <c r="I9" s="202">
        <v>22.53</v>
      </c>
      <c r="J9" s="202">
        <v>0</v>
      </c>
      <c r="K9" s="202">
        <v>2.95</v>
      </c>
      <c r="L9" s="202">
        <v>60.6</v>
      </c>
      <c r="M9" s="202">
        <v>0.85</v>
      </c>
      <c r="N9" s="202">
        <v>1.18</v>
      </c>
      <c r="O9" s="202">
        <v>0</v>
      </c>
      <c r="P9" s="202">
        <v>1.37</v>
      </c>
      <c r="Q9" s="202">
        <v>4.76</v>
      </c>
      <c r="R9" s="202">
        <v>10.07</v>
      </c>
      <c r="S9" s="202">
        <v>6.12</v>
      </c>
      <c r="T9" s="202">
        <v>0</v>
      </c>
      <c r="U9" s="202">
        <v>1.73</v>
      </c>
      <c r="V9" s="202">
        <v>0.55000000000000004</v>
      </c>
      <c r="W9" s="202">
        <v>0.44</v>
      </c>
      <c r="X9" s="202">
        <v>2.69</v>
      </c>
      <c r="Y9" s="202">
        <v>0</v>
      </c>
      <c r="Z9" s="202">
        <v>38.99</v>
      </c>
      <c r="AA9" s="202">
        <v>0</v>
      </c>
      <c r="AB9" s="202">
        <v>0</v>
      </c>
      <c r="AC9" s="202">
        <v>12.92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9.52</v>
      </c>
      <c r="AJ9" s="202">
        <v>0</v>
      </c>
      <c r="AK9" s="202">
        <v>19.600000000000001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6.44</v>
      </c>
      <c r="E10" s="202">
        <v>0</v>
      </c>
      <c r="F10" s="202">
        <v>0</v>
      </c>
      <c r="G10" s="202">
        <v>0</v>
      </c>
      <c r="H10" s="202">
        <v>0</v>
      </c>
      <c r="I10" s="202">
        <v>22.53</v>
      </c>
      <c r="J10" s="202">
        <v>0</v>
      </c>
      <c r="K10" s="202">
        <v>2.95</v>
      </c>
      <c r="L10" s="202">
        <v>60.6</v>
      </c>
      <c r="M10" s="202">
        <v>0.85</v>
      </c>
      <c r="N10" s="202">
        <v>1.18</v>
      </c>
      <c r="O10" s="202">
        <v>0</v>
      </c>
      <c r="P10" s="202">
        <v>1.37</v>
      </c>
      <c r="Q10" s="202">
        <v>4.76</v>
      </c>
      <c r="R10" s="202">
        <v>10.11</v>
      </c>
      <c r="S10" s="202">
        <v>6.17</v>
      </c>
      <c r="T10" s="202">
        <v>0</v>
      </c>
      <c r="U10" s="202">
        <v>1.73</v>
      </c>
      <c r="V10" s="202">
        <v>4.42</v>
      </c>
      <c r="W10" s="202">
        <v>8.85</v>
      </c>
      <c r="X10" s="202">
        <v>2.69</v>
      </c>
      <c r="Y10" s="202">
        <v>0</v>
      </c>
      <c r="Z10" s="202">
        <v>38.99</v>
      </c>
      <c r="AA10" s="202">
        <v>0</v>
      </c>
      <c r="AB10" s="202">
        <v>0</v>
      </c>
      <c r="AC10" s="202">
        <v>12.92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9.52</v>
      </c>
      <c r="AJ10" s="202">
        <v>0</v>
      </c>
      <c r="AK10" s="202">
        <v>19.600000000000001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6.44</v>
      </c>
      <c r="E11" s="202">
        <v>0</v>
      </c>
      <c r="F11" s="202">
        <v>0</v>
      </c>
      <c r="G11" s="202">
        <v>0</v>
      </c>
      <c r="H11" s="202">
        <v>0</v>
      </c>
      <c r="I11" s="202">
        <v>22.53</v>
      </c>
      <c r="J11" s="202">
        <v>0.12</v>
      </c>
      <c r="K11" s="202">
        <v>2.95</v>
      </c>
      <c r="L11" s="202">
        <v>60.6</v>
      </c>
      <c r="M11" s="202">
        <v>0.85</v>
      </c>
      <c r="N11" s="202">
        <v>1.18</v>
      </c>
      <c r="O11" s="202">
        <v>0</v>
      </c>
      <c r="P11" s="202">
        <v>1.37</v>
      </c>
      <c r="Q11" s="202">
        <v>4.76</v>
      </c>
      <c r="R11" s="202">
        <v>10.11</v>
      </c>
      <c r="S11" s="202">
        <v>6.17</v>
      </c>
      <c r="T11" s="202">
        <v>0</v>
      </c>
      <c r="U11" s="202">
        <v>1.73</v>
      </c>
      <c r="V11" s="202">
        <v>4.42</v>
      </c>
      <c r="W11" s="202">
        <v>8.85</v>
      </c>
      <c r="X11" s="202">
        <v>2.69</v>
      </c>
      <c r="Y11" s="202">
        <v>0</v>
      </c>
      <c r="Z11" s="202">
        <v>38.99</v>
      </c>
      <c r="AA11" s="202">
        <v>0</v>
      </c>
      <c r="AB11" s="202">
        <v>0</v>
      </c>
      <c r="AC11" s="202">
        <v>12.92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8.1</v>
      </c>
      <c r="AJ11" s="202">
        <v>0</v>
      </c>
      <c r="AK11" s="202">
        <v>19.600000000000001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6.44</v>
      </c>
      <c r="E12" s="202">
        <v>0</v>
      </c>
      <c r="F12" s="202">
        <v>0</v>
      </c>
      <c r="G12" s="202">
        <v>0</v>
      </c>
      <c r="H12" s="202">
        <v>0</v>
      </c>
      <c r="I12" s="202">
        <v>22.53</v>
      </c>
      <c r="J12" s="202">
        <v>0.12</v>
      </c>
      <c r="K12" s="202">
        <v>2.95</v>
      </c>
      <c r="L12" s="202">
        <v>60.6</v>
      </c>
      <c r="M12" s="202">
        <v>0.85</v>
      </c>
      <c r="N12" s="202">
        <v>1.18</v>
      </c>
      <c r="O12" s="202">
        <v>0</v>
      </c>
      <c r="P12" s="202">
        <v>1.37</v>
      </c>
      <c r="Q12" s="202">
        <v>4.76</v>
      </c>
      <c r="R12" s="202">
        <v>10.11</v>
      </c>
      <c r="S12" s="202">
        <v>6.17</v>
      </c>
      <c r="T12" s="202">
        <v>0</v>
      </c>
      <c r="U12" s="202">
        <v>1.73</v>
      </c>
      <c r="V12" s="202">
        <v>4.42</v>
      </c>
      <c r="W12" s="202">
        <v>8.85</v>
      </c>
      <c r="X12" s="202">
        <v>30.75</v>
      </c>
      <c r="Y12" s="202">
        <v>0</v>
      </c>
      <c r="Z12" s="202">
        <v>38.99</v>
      </c>
      <c r="AA12" s="202">
        <v>0</v>
      </c>
      <c r="AB12" s="202">
        <v>0</v>
      </c>
      <c r="AC12" s="202">
        <v>12.92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8.1</v>
      </c>
      <c r="AJ12" s="202">
        <v>0</v>
      </c>
      <c r="AK12" s="202">
        <v>19.600000000000001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6.44</v>
      </c>
      <c r="E13" s="202">
        <v>0</v>
      </c>
      <c r="F13" s="202">
        <v>0</v>
      </c>
      <c r="G13" s="202">
        <v>0</v>
      </c>
      <c r="H13" s="202">
        <v>0</v>
      </c>
      <c r="I13" s="202">
        <v>22.53</v>
      </c>
      <c r="J13" s="202">
        <v>0.12</v>
      </c>
      <c r="K13" s="202">
        <v>2.95</v>
      </c>
      <c r="L13" s="202">
        <v>60.61</v>
      </c>
      <c r="M13" s="202">
        <v>0.85</v>
      </c>
      <c r="N13" s="202">
        <v>1.18</v>
      </c>
      <c r="O13" s="202">
        <v>0</v>
      </c>
      <c r="P13" s="202">
        <v>1.37</v>
      </c>
      <c r="Q13" s="202">
        <v>4.76</v>
      </c>
      <c r="R13" s="202">
        <v>10.11</v>
      </c>
      <c r="S13" s="202">
        <v>6.17</v>
      </c>
      <c r="T13" s="202">
        <v>0</v>
      </c>
      <c r="U13" s="202">
        <v>1.73</v>
      </c>
      <c r="V13" s="202">
        <v>4.42</v>
      </c>
      <c r="W13" s="202">
        <v>8.85</v>
      </c>
      <c r="X13" s="202">
        <v>30.75</v>
      </c>
      <c r="Y13" s="202">
        <v>0</v>
      </c>
      <c r="Z13" s="202">
        <v>38.99</v>
      </c>
      <c r="AA13" s="202">
        <v>0</v>
      </c>
      <c r="AB13" s="202">
        <v>0</v>
      </c>
      <c r="AC13" s="202">
        <v>12.92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8.1</v>
      </c>
      <c r="AJ13" s="202">
        <v>0</v>
      </c>
      <c r="AK13" s="202">
        <v>19.600000000000001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6.44</v>
      </c>
      <c r="E14" s="202">
        <v>0</v>
      </c>
      <c r="F14" s="202">
        <v>0</v>
      </c>
      <c r="G14" s="202">
        <v>0</v>
      </c>
      <c r="H14" s="202">
        <v>0</v>
      </c>
      <c r="I14" s="202">
        <v>22.53</v>
      </c>
      <c r="J14" s="202">
        <v>0.12</v>
      </c>
      <c r="K14" s="202">
        <v>2.95</v>
      </c>
      <c r="L14" s="202">
        <v>60.61</v>
      </c>
      <c r="M14" s="202">
        <v>0.85</v>
      </c>
      <c r="N14" s="202">
        <v>1.18</v>
      </c>
      <c r="O14" s="202">
        <v>0</v>
      </c>
      <c r="P14" s="202">
        <v>1.37</v>
      </c>
      <c r="Q14" s="202">
        <v>4.76</v>
      </c>
      <c r="R14" s="202">
        <v>10.11</v>
      </c>
      <c r="S14" s="202">
        <v>6.17</v>
      </c>
      <c r="T14" s="202">
        <v>0</v>
      </c>
      <c r="U14" s="202">
        <v>1.73</v>
      </c>
      <c r="V14" s="202">
        <v>4.43</v>
      </c>
      <c r="W14" s="202">
        <v>8.85</v>
      </c>
      <c r="X14" s="202">
        <v>30.75</v>
      </c>
      <c r="Y14" s="202">
        <v>0</v>
      </c>
      <c r="Z14" s="202">
        <v>38.99</v>
      </c>
      <c r="AA14" s="202">
        <v>0</v>
      </c>
      <c r="AB14" s="202">
        <v>0</v>
      </c>
      <c r="AC14" s="202">
        <v>12.92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8.1</v>
      </c>
      <c r="AJ14" s="202">
        <v>0</v>
      </c>
      <c r="AK14" s="202">
        <v>19.600000000000001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6.44</v>
      </c>
      <c r="E15" s="202">
        <v>0</v>
      </c>
      <c r="F15" s="202">
        <v>0</v>
      </c>
      <c r="G15" s="202">
        <v>0</v>
      </c>
      <c r="H15" s="202">
        <v>0</v>
      </c>
      <c r="I15" s="202">
        <v>22.53</v>
      </c>
      <c r="J15" s="202">
        <v>0.12</v>
      </c>
      <c r="K15" s="202">
        <v>2.95</v>
      </c>
      <c r="L15" s="202">
        <v>60.61</v>
      </c>
      <c r="M15" s="202">
        <v>0.85</v>
      </c>
      <c r="N15" s="202">
        <v>1.18</v>
      </c>
      <c r="O15" s="202">
        <v>0</v>
      </c>
      <c r="P15" s="202">
        <v>1.37</v>
      </c>
      <c r="Q15" s="202">
        <v>4.76</v>
      </c>
      <c r="R15" s="202">
        <v>10.11</v>
      </c>
      <c r="S15" s="202">
        <v>6.17</v>
      </c>
      <c r="T15" s="202">
        <v>0</v>
      </c>
      <c r="U15" s="202">
        <v>1.73</v>
      </c>
      <c r="V15" s="202">
        <v>4.42</v>
      </c>
      <c r="W15" s="202">
        <v>8.85</v>
      </c>
      <c r="X15" s="202">
        <v>30.75</v>
      </c>
      <c r="Y15" s="202">
        <v>0</v>
      </c>
      <c r="Z15" s="202">
        <v>38.99</v>
      </c>
      <c r="AA15" s="202">
        <v>0</v>
      </c>
      <c r="AB15" s="202">
        <v>0</v>
      </c>
      <c r="AC15" s="202">
        <v>12.92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8.1</v>
      </c>
      <c r="AJ15" s="202">
        <v>0</v>
      </c>
      <c r="AK15" s="202">
        <v>19.600000000000001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6.44</v>
      </c>
      <c r="E16" s="202">
        <v>0</v>
      </c>
      <c r="F16" s="202">
        <v>0</v>
      </c>
      <c r="G16" s="202">
        <v>0</v>
      </c>
      <c r="H16" s="202">
        <v>0</v>
      </c>
      <c r="I16" s="202">
        <v>22.53</v>
      </c>
      <c r="J16" s="202">
        <v>0.12</v>
      </c>
      <c r="K16" s="202">
        <v>2.95</v>
      </c>
      <c r="L16" s="202">
        <v>60.61</v>
      </c>
      <c r="M16" s="202">
        <v>0.85</v>
      </c>
      <c r="N16" s="202">
        <v>1.18</v>
      </c>
      <c r="O16" s="202">
        <v>0</v>
      </c>
      <c r="P16" s="202">
        <v>1.37</v>
      </c>
      <c r="Q16" s="202">
        <v>4.76</v>
      </c>
      <c r="R16" s="202">
        <v>10.11</v>
      </c>
      <c r="S16" s="202">
        <v>6.17</v>
      </c>
      <c r="T16" s="202">
        <v>0</v>
      </c>
      <c r="U16" s="202">
        <v>1.73</v>
      </c>
      <c r="V16" s="202">
        <v>4.42</v>
      </c>
      <c r="W16" s="202">
        <v>8.85</v>
      </c>
      <c r="X16" s="202">
        <v>30.75</v>
      </c>
      <c r="Y16" s="202">
        <v>0</v>
      </c>
      <c r="Z16" s="202">
        <v>38.99</v>
      </c>
      <c r="AA16" s="202">
        <v>0</v>
      </c>
      <c r="AB16" s="202">
        <v>0</v>
      </c>
      <c r="AC16" s="202">
        <v>12.92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8.1</v>
      </c>
      <c r="AJ16" s="202">
        <v>0</v>
      </c>
      <c r="AK16" s="202">
        <v>19.600000000000001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6.44</v>
      </c>
      <c r="E17" s="202">
        <v>0</v>
      </c>
      <c r="F17" s="202">
        <v>0</v>
      </c>
      <c r="G17" s="202">
        <v>0</v>
      </c>
      <c r="H17" s="202">
        <v>0</v>
      </c>
      <c r="I17" s="202">
        <v>22.53</v>
      </c>
      <c r="J17" s="202">
        <v>0.12</v>
      </c>
      <c r="K17" s="202">
        <v>2.95</v>
      </c>
      <c r="L17" s="202">
        <v>60.61</v>
      </c>
      <c r="M17" s="202">
        <v>0.85</v>
      </c>
      <c r="N17" s="202">
        <v>1.18</v>
      </c>
      <c r="O17" s="202">
        <v>0</v>
      </c>
      <c r="P17" s="202">
        <v>1.37</v>
      </c>
      <c r="Q17" s="202">
        <v>4.76</v>
      </c>
      <c r="R17" s="202">
        <v>10.11</v>
      </c>
      <c r="S17" s="202">
        <v>6.17</v>
      </c>
      <c r="T17" s="202">
        <v>0</v>
      </c>
      <c r="U17" s="202">
        <v>1.73</v>
      </c>
      <c r="V17" s="202">
        <v>4.42</v>
      </c>
      <c r="W17" s="202">
        <v>8.85</v>
      </c>
      <c r="X17" s="202">
        <v>30.75</v>
      </c>
      <c r="Y17" s="202">
        <v>0</v>
      </c>
      <c r="Z17" s="202">
        <v>38.99</v>
      </c>
      <c r="AA17" s="202">
        <v>0</v>
      </c>
      <c r="AB17" s="202">
        <v>0</v>
      </c>
      <c r="AC17" s="202">
        <v>12.92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8.1</v>
      </c>
      <c r="AJ17" s="202">
        <v>0</v>
      </c>
      <c r="AK17" s="202">
        <v>19.600000000000001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6.44</v>
      </c>
      <c r="E18" s="202">
        <v>0</v>
      </c>
      <c r="F18" s="202">
        <v>0</v>
      </c>
      <c r="G18" s="202">
        <v>0</v>
      </c>
      <c r="H18" s="202">
        <v>0</v>
      </c>
      <c r="I18" s="202">
        <v>22.53</v>
      </c>
      <c r="J18" s="202">
        <v>0.12</v>
      </c>
      <c r="K18" s="202">
        <v>2.95</v>
      </c>
      <c r="L18" s="202">
        <v>60.61</v>
      </c>
      <c r="M18" s="202">
        <v>0.85</v>
      </c>
      <c r="N18" s="202">
        <v>1.18</v>
      </c>
      <c r="O18" s="202">
        <v>0</v>
      </c>
      <c r="P18" s="202">
        <v>1.37</v>
      </c>
      <c r="Q18" s="202">
        <v>4.76</v>
      </c>
      <c r="R18" s="202">
        <v>10.11</v>
      </c>
      <c r="S18" s="202">
        <v>6.17</v>
      </c>
      <c r="T18" s="202">
        <v>0</v>
      </c>
      <c r="U18" s="202">
        <v>1.73</v>
      </c>
      <c r="V18" s="202">
        <v>4.42</v>
      </c>
      <c r="W18" s="202">
        <v>8.85</v>
      </c>
      <c r="X18" s="202">
        <v>30.75</v>
      </c>
      <c r="Y18" s="202">
        <v>0</v>
      </c>
      <c r="Z18" s="202">
        <v>38.99</v>
      </c>
      <c r="AA18" s="202">
        <v>0</v>
      </c>
      <c r="AB18" s="202">
        <v>0</v>
      </c>
      <c r="AC18" s="202">
        <v>12.92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8.1</v>
      </c>
      <c r="AJ18" s="202">
        <v>0</v>
      </c>
      <c r="AK18" s="202">
        <v>19.600000000000001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6.44</v>
      </c>
      <c r="E19" s="202">
        <v>0</v>
      </c>
      <c r="F19" s="202">
        <v>0</v>
      </c>
      <c r="G19" s="202">
        <v>0</v>
      </c>
      <c r="H19" s="202">
        <v>0</v>
      </c>
      <c r="I19" s="202">
        <v>22.53</v>
      </c>
      <c r="J19" s="202">
        <v>0.12</v>
      </c>
      <c r="K19" s="202">
        <v>2.95</v>
      </c>
      <c r="L19" s="202">
        <v>60.61</v>
      </c>
      <c r="M19" s="202">
        <v>0.85</v>
      </c>
      <c r="N19" s="202">
        <v>1.18</v>
      </c>
      <c r="O19" s="202">
        <v>0</v>
      </c>
      <c r="P19" s="202">
        <v>1.37</v>
      </c>
      <c r="Q19" s="202">
        <v>4.76</v>
      </c>
      <c r="R19" s="202">
        <v>10.11</v>
      </c>
      <c r="S19" s="202">
        <v>6.17</v>
      </c>
      <c r="T19" s="202">
        <v>0</v>
      </c>
      <c r="U19" s="202">
        <v>1.73</v>
      </c>
      <c r="V19" s="202">
        <v>4.42</v>
      </c>
      <c r="W19" s="202">
        <v>8.85</v>
      </c>
      <c r="X19" s="202">
        <v>30.75</v>
      </c>
      <c r="Y19" s="202">
        <v>0</v>
      </c>
      <c r="Z19" s="202">
        <v>38.99</v>
      </c>
      <c r="AA19" s="202">
        <v>0</v>
      </c>
      <c r="AB19" s="202">
        <v>0</v>
      </c>
      <c r="AC19" s="202">
        <v>15.4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8.1</v>
      </c>
      <c r="AJ19" s="202">
        <v>0</v>
      </c>
      <c r="AK19" s="202">
        <v>19.600000000000001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6.44</v>
      </c>
      <c r="E20" s="202">
        <v>0</v>
      </c>
      <c r="F20" s="202">
        <v>0</v>
      </c>
      <c r="G20" s="202">
        <v>0</v>
      </c>
      <c r="H20" s="202">
        <v>0</v>
      </c>
      <c r="I20" s="202">
        <v>22.53</v>
      </c>
      <c r="J20" s="202">
        <v>0.12</v>
      </c>
      <c r="K20" s="202">
        <v>2.95</v>
      </c>
      <c r="L20" s="202">
        <v>60.61</v>
      </c>
      <c r="M20" s="202">
        <v>0.85</v>
      </c>
      <c r="N20" s="202">
        <v>1.18</v>
      </c>
      <c r="O20" s="202">
        <v>0</v>
      </c>
      <c r="P20" s="202">
        <v>1.37</v>
      </c>
      <c r="Q20" s="202">
        <v>4.76</v>
      </c>
      <c r="R20" s="202">
        <v>10.11</v>
      </c>
      <c r="S20" s="202">
        <v>6.17</v>
      </c>
      <c r="T20" s="202">
        <v>0</v>
      </c>
      <c r="U20" s="202">
        <v>1.73</v>
      </c>
      <c r="V20" s="202">
        <v>4.42</v>
      </c>
      <c r="W20" s="202">
        <v>8.85</v>
      </c>
      <c r="X20" s="202">
        <v>30.75</v>
      </c>
      <c r="Y20" s="202">
        <v>0</v>
      </c>
      <c r="Z20" s="202">
        <v>38.99</v>
      </c>
      <c r="AA20" s="202">
        <v>0</v>
      </c>
      <c r="AB20" s="202">
        <v>0</v>
      </c>
      <c r="AC20" s="202">
        <v>12.92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8.1</v>
      </c>
      <c r="AJ20" s="202">
        <v>0</v>
      </c>
      <c r="AK20" s="202">
        <v>19.600000000000001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6.44</v>
      </c>
      <c r="E21" s="202">
        <v>0</v>
      </c>
      <c r="F21" s="202">
        <v>0</v>
      </c>
      <c r="G21" s="202">
        <v>0</v>
      </c>
      <c r="H21" s="202">
        <v>0</v>
      </c>
      <c r="I21" s="202">
        <v>22.53</v>
      </c>
      <c r="J21" s="202">
        <v>0.12</v>
      </c>
      <c r="K21" s="202">
        <v>2.95</v>
      </c>
      <c r="L21" s="202">
        <v>60.61</v>
      </c>
      <c r="M21" s="202">
        <v>0.85</v>
      </c>
      <c r="N21" s="202">
        <v>1.18</v>
      </c>
      <c r="O21" s="202">
        <v>0</v>
      </c>
      <c r="P21" s="202">
        <v>1.37</v>
      </c>
      <c r="Q21" s="202">
        <v>4.76</v>
      </c>
      <c r="R21" s="202">
        <v>10.11</v>
      </c>
      <c r="S21" s="202">
        <v>6.17</v>
      </c>
      <c r="T21" s="202">
        <v>0</v>
      </c>
      <c r="U21" s="202">
        <v>1.73</v>
      </c>
      <c r="V21" s="202">
        <v>4.42</v>
      </c>
      <c r="W21" s="202">
        <v>8.85</v>
      </c>
      <c r="X21" s="202">
        <v>30.75</v>
      </c>
      <c r="Y21" s="202">
        <v>0</v>
      </c>
      <c r="Z21" s="202">
        <v>38.99</v>
      </c>
      <c r="AA21" s="202">
        <v>0</v>
      </c>
      <c r="AB21" s="202">
        <v>0</v>
      </c>
      <c r="AC21" s="202">
        <v>12.92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8.1</v>
      </c>
      <c r="AJ21" s="202">
        <v>0</v>
      </c>
      <c r="AK21" s="202">
        <v>19.600000000000001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6.44</v>
      </c>
      <c r="E22" s="202">
        <v>0</v>
      </c>
      <c r="F22" s="202">
        <v>0</v>
      </c>
      <c r="G22" s="202">
        <v>0</v>
      </c>
      <c r="H22" s="202">
        <v>0</v>
      </c>
      <c r="I22" s="202">
        <v>22.53</v>
      </c>
      <c r="J22" s="202">
        <v>0.12</v>
      </c>
      <c r="K22" s="202">
        <v>2.95</v>
      </c>
      <c r="L22" s="202">
        <v>60.61</v>
      </c>
      <c r="M22" s="202">
        <v>0.85</v>
      </c>
      <c r="N22" s="202">
        <v>1.18</v>
      </c>
      <c r="O22" s="202">
        <v>0</v>
      </c>
      <c r="P22" s="202">
        <v>1.37</v>
      </c>
      <c r="Q22" s="202">
        <v>4.76</v>
      </c>
      <c r="R22" s="202">
        <v>10.11</v>
      </c>
      <c r="S22" s="202">
        <v>6.17</v>
      </c>
      <c r="T22" s="202">
        <v>0</v>
      </c>
      <c r="U22" s="202">
        <v>1.73</v>
      </c>
      <c r="V22" s="202">
        <v>4.42</v>
      </c>
      <c r="W22" s="202">
        <v>8.85</v>
      </c>
      <c r="X22" s="202">
        <v>30.75</v>
      </c>
      <c r="Y22" s="202">
        <v>0</v>
      </c>
      <c r="Z22" s="202">
        <v>38.99</v>
      </c>
      <c r="AA22" s="202">
        <v>0</v>
      </c>
      <c r="AB22" s="202">
        <v>0</v>
      </c>
      <c r="AC22" s="202">
        <v>12.92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8.1</v>
      </c>
      <c r="AJ22" s="202">
        <v>0</v>
      </c>
      <c r="AK22" s="202">
        <v>19.600000000000001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6.44</v>
      </c>
      <c r="E23" s="202">
        <v>0</v>
      </c>
      <c r="F23" s="202">
        <v>0</v>
      </c>
      <c r="G23" s="202">
        <v>0</v>
      </c>
      <c r="H23" s="202">
        <v>0</v>
      </c>
      <c r="I23" s="202">
        <v>22.53</v>
      </c>
      <c r="J23" s="202">
        <v>0.12</v>
      </c>
      <c r="K23" s="202">
        <v>2.95</v>
      </c>
      <c r="L23" s="202">
        <v>60.61</v>
      </c>
      <c r="M23" s="202">
        <v>0.85</v>
      </c>
      <c r="N23" s="202">
        <v>1.18</v>
      </c>
      <c r="O23" s="202">
        <v>0</v>
      </c>
      <c r="P23" s="202">
        <v>1.37</v>
      </c>
      <c r="Q23" s="202">
        <v>4.76</v>
      </c>
      <c r="R23" s="202">
        <v>10.11</v>
      </c>
      <c r="S23" s="202">
        <v>6.17</v>
      </c>
      <c r="T23" s="202">
        <v>0</v>
      </c>
      <c r="U23" s="202">
        <v>1.84</v>
      </c>
      <c r="V23" s="202">
        <v>4.42</v>
      </c>
      <c r="W23" s="202">
        <v>0.44</v>
      </c>
      <c r="X23" s="202">
        <v>2.69</v>
      </c>
      <c r="Y23" s="202">
        <v>0</v>
      </c>
      <c r="Z23" s="202">
        <v>38.99</v>
      </c>
      <c r="AA23" s="202">
        <v>0</v>
      </c>
      <c r="AB23" s="202">
        <v>0</v>
      </c>
      <c r="AC23" s="202">
        <v>12.92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8.1</v>
      </c>
      <c r="AJ23" s="202">
        <v>0</v>
      </c>
      <c r="AK23" s="202">
        <v>19.600000000000001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6.44</v>
      </c>
      <c r="E24" s="202">
        <v>0</v>
      </c>
      <c r="F24" s="202">
        <v>0</v>
      </c>
      <c r="G24" s="202">
        <v>0</v>
      </c>
      <c r="H24" s="202">
        <v>0</v>
      </c>
      <c r="I24" s="202">
        <v>22.53</v>
      </c>
      <c r="J24" s="202">
        <v>0.12</v>
      </c>
      <c r="K24" s="202">
        <v>0.1</v>
      </c>
      <c r="L24" s="202">
        <v>60.61</v>
      </c>
      <c r="M24" s="202">
        <v>0.85</v>
      </c>
      <c r="N24" s="202">
        <v>1.18</v>
      </c>
      <c r="O24" s="202">
        <v>0</v>
      </c>
      <c r="P24" s="202">
        <v>1.37</v>
      </c>
      <c r="Q24" s="202">
        <v>0.22</v>
      </c>
      <c r="R24" s="202">
        <v>0.42</v>
      </c>
      <c r="S24" s="202">
        <v>0.27</v>
      </c>
      <c r="T24" s="202">
        <v>0</v>
      </c>
      <c r="U24" s="202">
        <v>1.9</v>
      </c>
      <c r="V24" s="202">
        <v>0.55000000000000004</v>
      </c>
      <c r="W24" s="202">
        <v>0.44</v>
      </c>
      <c r="X24" s="202">
        <v>2.69</v>
      </c>
      <c r="Y24" s="202">
        <v>0</v>
      </c>
      <c r="Z24" s="202">
        <v>38.99</v>
      </c>
      <c r="AA24" s="202">
        <v>0</v>
      </c>
      <c r="AB24" s="202">
        <v>0</v>
      </c>
      <c r="AC24" s="202">
        <v>12.92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8.1</v>
      </c>
      <c r="AJ24" s="202">
        <v>0</v>
      </c>
      <c r="AK24" s="202">
        <v>19.600000000000001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6.44</v>
      </c>
      <c r="E25" s="202">
        <v>0</v>
      </c>
      <c r="F25" s="202">
        <v>0</v>
      </c>
      <c r="G25" s="202">
        <v>0</v>
      </c>
      <c r="H25" s="202">
        <v>0</v>
      </c>
      <c r="I25" s="202">
        <v>22.53</v>
      </c>
      <c r="J25" s="202">
        <v>0.12</v>
      </c>
      <c r="K25" s="202">
        <v>0.1</v>
      </c>
      <c r="L25" s="202">
        <v>60.61</v>
      </c>
      <c r="M25" s="202">
        <v>0.85</v>
      </c>
      <c r="N25" s="202">
        <v>1.18</v>
      </c>
      <c r="O25" s="202">
        <v>0</v>
      </c>
      <c r="P25" s="202">
        <v>1.37</v>
      </c>
      <c r="Q25" s="202">
        <v>0.22</v>
      </c>
      <c r="R25" s="202">
        <v>0.42</v>
      </c>
      <c r="S25" s="202">
        <v>0.27</v>
      </c>
      <c r="T25" s="202">
        <v>0</v>
      </c>
      <c r="U25" s="202">
        <v>1.92</v>
      </c>
      <c r="V25" s="202">
        <v>0.55000000000000004</v>
      </c>
      <c r="W25" s="202">
        <v>0.44</v>
      </c>
      <c r="X25" s="202">
        <v>2.69</v>
      </c>
      <c r="Y25" s="202">
        <v>0</v>
      </c>
      <c r="Z25" s="202">
        <v>38.99</v>
      </c>
      <c r="AA25" s="202">
        <v>0</v>
      </c>
      <c r="AB25" s="202">
        <v>0</v>
      </c>
      <c r="AC25" s="202">
        <v>12.92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8.1</v>
      </c>
      <c r="AJ25" s="202">
        <v>0</v>
      </c>
      <c r="AK25" s="202">
        <v>16.61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6.44</v>
      </c>
      <c r="E26" s="202">
        <v>0</v>
      </c>
      <c r="F26" s="202">
        <v>0</v>
      </c>
      <c r="G26" s="202">
        <v>0</v>
      </c>
      <c r="H26" s="202">
        <v>0</v>
      </c>
      <c r="I26" s="202">
        <v>22.53</v>
      </c>
      <c r="J26" s="202">
        <v>0.12</v>
      </c>
      <c r="K26" s="202">
        <v>0.1</v>
      </c>
      <c r="L26" s="202">
        <v>60.61</v>
      </c>
      <c r="M26" s="202">
        <v>0.85</v>
      </c>
      <c r="N26" s="202">
        <v>1.18</v>
      </c>
      <c r="O26" s="202">
        <v>0</v>
      </c>
      <c r="P26" s="202">
        <v>1.37</v>
      </c>
      <c r="Q26" s="202">
        <v>0.22</v>
      </c>
      <c r="R26" s="202">
        <v>0.42</v>
      </c>
      <c r="S26" s="202">
        <v>0.27</v>
      </c>
      <c r="T26" s="202">
        <v>0</v>
      </c>
      <c r="U26" s="202">
        <v>1.97</v>
      </c>
      <c r="V26" s="202">
        <v>0.55000000000000004</v>
      </c>
      <c r="W26" s="202">
        <v>0.44</v>
      </c>
      <c r="X26" s="202">
        <v>2.69</v>
      </c>
      <c r="Y26" s="202">
        <v>0</v>
      </c>
      <c r="Z26" s="202">
        <v>38.99</v>
      </c>
      <c r="AA26" s="202">
        <v>0</v>
      </c>
      <c r="AB26" s="202">
        <v>0</v>
      </c>
      <c r="AC26" s="202">
        <v>12.92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8.1</v>
      </c>
      <c r="AJ26" s="202">
        <v>0</v>
      </c>
      <c r="AK26" s="202">
        <v>19.600000000000001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12.89</v>
      </c>
      <c r="E27" s="202">
        <v>0</v>
      </c>
      <c r="F27" s="202">
        <v>0</v>
      </c>
      <c r="G27" s="202">
        <v>0</v>
      </c>
      <c r="H27" s="202">
        <v>0</v>
      </c>
      <c r="I27" s="202">
        <v>23.54</v>
      </c>
      <c r="J27" s="202">
        <v>0.12</v>
      </c>
      <c r="K27" s="202">
        <v>0.1</v>
      </c>
      <c r="L27" s="202">
        <v>60.61</v>
      </c>
      <c r="M27" s="202">
        <v>0.85</v>
      </c>
      <c r="N27" s="202">
        <v>1.18</v>
      </c>
      <c r="O27" s="202">
        <v>0</v>
      </c>
      <c r="P27" s="202">
        <v>1.37</v>
      </c>
      <c r="Q27" s="202">
        <v>0.22</v>
      </c>
      <c r="R27" s="202">
        <v>0.42</v>
      </c>
      <c r="S27" s="202">
        <v>0.27</v>
      </c>
      <c r="T27" s="202">
        <v>0</v>
      </c>
      <c r="U27" s="202">
        <v>1.69</v>
      </c>
      <c r="V27" s="202">
        <v>0.55000000000000004</v>
      </c>
      <c r="W27" s="202">
        <v>0.44</v>
      </c>
      <c r="X27" s="202">
        <v>2.69</v>
      </c>
      <c r="Y27" s="202">
        <v>0</v>
      </c>
      <c r="Z27" s="202">
        <v>38.99</v>
      </c>
      <c r="AA27" s="202">
        <v>0</v>
      </c>
      <c r="AB27" s="202">
        <v>0</v>
      </c>
      <c r="AC27" s="202">
        <v>12.92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8.1</v>
      </c>
      <c r="AJ27" s="202">
        <v>0</v>
      </c>
      <c r="AK27" s="202">
        <v>19.600000000000001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12.89</v>
      </c>
      <c r="E28" s="202">
        <v>0</v>
      </c>
      <c r="F28" s="202">
        <v>0</v>
      </c>
      <c r="G28" s="202">
        <v>0</v>
      </c>
      <c r="H28" s="202">
        <v>0</v>
      </c>
      <c r="I28" s="202">
        <v>23.54</v>
      </c>
      <c r="J28" s="202">
        <v>0.12</v>
      </c>
      <c r="K28" s="202">
        <v>0.1</v>
      </c>
      <c r="L28" s="202">
        <v>60.61</v>
      </c>
      <c r="M28" s="202">
        <v>0.85</v>
      </c>
      <c r="N28" s="202">
        <v>1.18</v>
      </c>
      <c r="O28" s="202">
        <v>0</v>
      </c>
      <c r="P28" s="202">
        <v>1.37</v>
      </c>
      <c r="Q28" s="202">
        <v>0.22</v>
      </c>
      <c r="R28" s="202">
        <v>0.42</v>
      </c>
      <c r="S28" s="202">
        <v>0.27</v>
      </c>
      <c r="T28" s="202">
        <v>0</v>
      </c>
      <c r="U28" s="202">
        <v>1.69</v>
      </c>
      <c r="V28" s="202">
        <v>0.55000000000000004</v>
      </c>
      <c r="W28" s="202">
        <v>0.44</v>
      </c>
      <c r="X28" s="202">
        <v>2.69</v>
      </c>
      <c r="Y28" s="202">
        <v>0</v>
      </c>
      <c r="Z28" s="202">
        <v>38.99</v>
      </c>
      <c r="AA28" s="202">
        <v>0</v>
      </c>
      <c r="AB28" s="202">
        <v>0</v>
      </c>
      <c r="AC28" s="202">
        <v>15.67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11.05</v>
      </c>
      <c r="AJ28" s="202">
        <v>0</v>
      </c>
      <c r="AK28" s="202">
        <v>19.600000000000001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12.89</v>
      </c>
      <c r="E29" s="202">
        <v>0</v>
      </c>
      <c r="F29" s="202">
        <v>0</v>
      </c>
      <c r="G29" s="202">
        <v>0</v>
      </c>
      <c r="H29" s="202">
        <v>0</v>
      </c>
      <c r="I29" s="202">
        <v>23.54</v>
      </c>
      <c r="J29" s="202">
        <v>0.12</v>
      </c>
      <c r="K29" s="202">
        <v>2.95</v>
      </c>
      <c r="L29" s="202">
        <v>60.61</v>
      </c>
      <c r="M29" s="202">
        <v>0.85</v>
      </c>
      <c r="N29" s="202">
        <v>1.18</v>
      </c>
      <c r="O29" s="202">
        <v>0</v>
      </c>
      <c r="P29" s="202">
        <v>1.37</v>
      </c>
      <c r="Q29" s="202">
        <v>0.22</v>
      </c>
      <c r="R29" s="202">
        <v>0.42</v>
      </c>
      <c r="S29" s="202">
        <v>0.27</v>
      </c>
      <c r="T29" s="202">
        <v>0</v>
      </c>
      <c r="U29" s="202">
        <v>1.86</v>
      </c>
      <c r="V29" s="202">
        <v>0.55000000000000004</v>
      </c>
      <c r="W29" s="202">
        <v>0.44</v>
      </c>
      <c r="X29" s="202">
        <v>2.69</v>
      </c>
      <c r="Y29" s="202">
        <v>0</v>
      </c>
      <c r="Z29" s="202">
        <v>38.99</v>
      </c>
      <c r="AA29" s="202">
        <v>0</v>
      </c>
      <c r="AB29" s="202">
        <v>0</v>
      </c>
      <c r="AC29" s="202">
        <v>12.92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8.1</v>
      </c>
      <c r="AJ29" s="202">
        <v>0</v>
      </c>
      <c r="AK29" s="202">
        <v>19.600000000000001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12.89</v>
      </c>
      <c r="E30" s="202">
        <v>0</v>
      </c>
      <c r="F30" s="202">
        <v>0</v>
      </c>
      <c r="G30" s="202">
        <v>0</v>
      </c>
      <c r="H30" s="202">
        <v>0</v>
      </c>
      <c r="I30" s="202">
        <v>23.54</v>
      </c>
      <c r="J30" s="202">
        <v>0.12</v>
      </c>
      <c r="K30" s="202">
        <v>0.1</v>
      </c>
      <c r="L30" s="202">
        <v>60.61</v>
      </c>
      <c r="M30" s="202">
        <v>0.85</v>
      </c>
      <c r="N30" s="202">
        <v>1.18</v>
      </c>
      <c r="O30" s="202">
        <v>0</v>
      </c>
      <c r="P30" s="202">
        <v>1.37</v>
      </c>
      <c r="Q30" s="202">
        <v>0.22</v>
      </c>
      <c r="R30" s="202">
        <v>0.42</v>
      </c>
      <c r="S30" s="202">
        <v>0.27</v>
      </c>
      <c r="T30" s="202">
        <v>0</v>
      </c>
      <c r="U30" s="202">
        <v>1.91</v>
      </c>
      <c r="V30" s="202">
        <v>0.55000000000000004</v>
      </c>
      <c r="W30" s="202">
        <v>0.44</v>
      </c>
      <c r="X30" s="202">
        <v>2.69</v>
      </c>
      <c r="Y30" s="202">
        <v>0</v>
      </c>
      <c r="Z30" s="202">
        <v>38.99</v>
      </c>
      <c r="AA30" s="202">
        <v>0</v>
      </c>
      <c r="AB30" s="202">
        <v>0</v>
      </c>
      <c r="AC30" s="202">
        <v>15.67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11.05</v>
      </c>
      <c r="AJ30" s="202">
        <v>0</v>
      </c>
      <c r="AK30" s="202">
        <v>16.61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12.89</v>
      </c>
      <c r="E31" s="202">
        <v>0</v>
      </c>
      <c r="F31" s="202">
        <v>0</v>
      </c>
      <c r="G31" s="202">
        <v>0</v>
      </c>
      <c r="H31" s="202">
        <v>0</v>
      </c>
      <c r="I31" s="202">
        <v>23.54</v>
      </c>
      <c r="J31" s="202">
        <v>0.12</v>
      </c>
      <c r="K31" s="202">
        <v>0.1</v>
      </c>
      <c r="L31" s="202">
        <v>60.61</v>
      </c>
      <c r="M31" s="202">
        <v>0.85</v>
      </c>
      <c r="N31" s="202">
        <v>1.18</v>
      </c>
      <c r="O31" s="202">
        <v>0</v>
      </c>
      <c r="P31" s="202">
        <v>1.37</v>
      </c>
      <c r="Q31" s="202">
        <v>0.22</v>
      </c>
      <c r="R31" s="202">
        <v>0.42</v>
      </c>
      <c r="S31" s="202">
        <v>0.27</v>
      </c>
      <c r="T31" s="202">
        <v>0</v>
      </c>
      <c r="U31" s="202">
        <v>1.94</v>
      </c>
      <c r="V31" s="202">
        <v>0.55000000000000004</v>
      </c>
      <c r="W31" s="202">
        <v>0.44</v>
      </c>
      <c r="X31" s="202">
        <v>2.69</v>
      </c>
      <c r="Y31" s="202">
        <v>0</v>
      </c>
      <c r="Z31" s="202">
        <v>38.99</v>
      </c>
      <c r="AA31" s="202">
        <v>0</v>
      </c>
      <c r="AB31" s="202">
        <v>0</v>
      </c>
      <c r="AC31" s="202">
        <v>15.67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11.05</v>
      </c>
      <c r="AJ31" s="202">
        <v>0</v>
      </c>
      <c r="AK31" s="202">
        <v>19.600000000000001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12.89</v>
      </c>
      <c r="E32" s="202">
        <v>0</v>
      </c>
      <c r="F32" s="202">
        <v>0</v>
      </c>
      <c r="G32" s="202">
        <v>0</v>
      </c>
      <c r="H32" s="202">
        <v>0</v>
      </c>
      <c r="I32" s="202">
        <v>23.54</v>
      </c>
      <c r="J32" s="202">
        <v>0.12</v>
      </c>
      <c r="K32" s="202">
        <v>0.1</v>
      </c>
      <c r="L32" s="202">
        <v>60.61</v>
      </c>
      <c r="M32" s="202">
        <v>0.85</v>
      </c>
      <c r="N32" s="202">
        <v>1.18</v>
      </c>
      <c r="O32" s="202">
        <v>0</v>
      </c>
      <c r="P32" s="202">
        <v>1.37</v>
      </c>
      <c r="Q32" s="202">
        <v>0.22</v>
      </c>
      <c r="R32" s="202">
        <v>0.42</v>
      </c>
      <c r="S32" s="202">
        <v>0.27</v>
      </c>
      <c r="T32" s="202">
        <v>0</v>
      </c>
      <c r="U32" s="202">
        <v>1.97</v>
      </c>
      <c r="V32" s="202">
        <v>0.55000000000000004</v>
      </c>
      <c r="W32" s="202">
        <v>0.44</v>
      </c>
      <c r="X32" s="202">
        <v>2.69</v>
      </c>
      <c r="Y32" s="202">
        <v>0</v>
      </c>
      <c r="Z32" s="202">
        <v>38.99</v>
      </c>
      <c r="AA32" s="202">
        <v>0</v>
      </c>
      <c r="AB32" s="202">
        <v>0</v>
      </c>
      <c r="AC32" s="202">
        <v>15.67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11.05</v>
      </c>
      <c r="AJ32" s="202">
        <v>0</v>
      </c>
      <c r="AK32" s="202">
        <v>16.61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12.89</v>
      </c>
      <c r="E33" s="202">
        <v>0</v>
      </c>
      <c r="F33" s="202">
        <v>0</v>
      </c>
      <c r="G33" s="202">
        <v>0</v>
      </c>
      <c r="H33" s="202">
        <v>0</v>
      </c>
      <c r="I33" s="202">
        <v>23.54</v>
      </c>
      <c r="J33" s="202">
        <v>0.12</v>
      </c>
      <c r="K33" s="202">
        <v>0</v>
      </c>
      <c r="L33" s="202">
        <v>60.6</v>
      </c>
      <c r="M33" s="202">
        <v>0.85</v>
      </c>
      <c r="N33" s="202">
        <v>1.18</v>
      </c>
      <c r="O33" s="202">
        <v>0</v>
      </c>
      <c r="P33" s="202">
        <v>1.37</v>
      </c>
      <c r="Q33" s="202">
        <v>0.22</v>
      </c>
      <c r="R33" s="202">
        <v>0.42</v>
      </c>
      <c r="S33" s="202">
        <v>0.27</v>
      </c>
      <c r="T33" s="202">
        <v>0</v>
      </c>
      <c r="U33" s="202">
        <v>2</v>
      </c>
      <c r="V33" s="202">
        <v>0.55000000000000004</v>
      </c>
      <c r="W33" s="202">
        <v>0.44</v>
      </c>
      <c r="X33" s="202">
        <v>2.69</v>
      </c>
      <c r="Y33" s="202">
        <v>0</v>
      </c>
      <c r="Z33" s="202">
        <v>38.99</v>
      </c>
      <c r="AA33" s="202">
        <v>0</v>
      </c>
      <c r="AB33" s="202">
        <v>0</v>
      </c>
      <c r="AC33" s="202">
        <v>12.92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8.1</v>
      </c>
      <c r="AJ33" s="202">
        <v>0</v>
      </c>
      <c r="AK33" s="202">
        <v>16.61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12.89</v>
      </c>
      <c r="E34" s="202">
        <v>0</v>
      </c>
      <c r="F34" s="202">
        <v>0</v>
      </c>
      <c r="G34" s="202">
        <v>0</v>
      </c>
      <c r="H34" s="202">
        <v>0</v>
      </c>
      <c r="I34" s="202">
        <v>23.54</v>
      </c>
      <c r="J34" s="202">
        <v>0.12</v>
      </c>
      <c r="K34" s="202">
        <v>1.38</v>
      </c>
      <c r="L34" s="202">
        <v>60.6</v>
      </c>
      <c r="M34" s="202">
        <v>0.85</v>
      </c>
      <c r="N34" s="202">
        <v>1.18</v>
      </c>
      <c r="O34" s="202">
        <v>0</v>
      </c>
      <c r="P34" s="202">
        <v>1.37</v>
      </c>
      <c r="Q34" s="202">
        <v>4.76</v>
      </c>
      <c r="R34" s="202">
        <v>7.96</v>
      </c>
      <c r="S34" s="202">
        <v>6.17</v>
      </c>
      <c r="T34" s="202">
        <v>0</v>
      </c>
      <c r="U34" s="202">
        <v>2.0299999999999998</v>
      </c>
      <c r="V34" s="202">
        <v>4.43</v>
      </c>
      <c r="W34" s="202">
        <v>8.85</v>
      </c>
      <c r="X34" s="202">
        <v>30.75</v>
      </c>
      <c r="Y34" s="202">
        <v>0</v>
      </c>
      <c r="Z34" s="202">
        <v>38.99</v>
      </c>
      <c r="AA34" s="202">
        <v>0</v>
      </c>
      <c r="AB34" s="202">
        <v>0</v>
      </c>
      <c r="AC34" s="202">
        <v>12.92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8.1</v>
      </c>
      <c r="AJ34" s="202">
        <v>0</v>
      </c>
      <c r="AK34" s="202">
        <v>16.61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12.89</v>
      </c>
      <c r="E35" s="202">
        <v>0</v>
      </c>
      <c r="F35" s="202">
        <v>0</v>
      </c>
      <c r="G35" s="202">
        <v>0</v>
      </c>
      <c r="H35" s="202">
        <v>0</v>
      </c>
      <c r="I35" s="202">
        <v>23.2</v>
      </c>
      <c r="J35" s="202">
        <v>0.45</v>
      </c>
      <c r="K35" s="202">
        <v>1.38</v>
      </c>
      <c r="L35" s="202">
        <v>60.6</v>
      </c>
      <c r="M35" s="202">
        <v>0.85</v>
      </c>
      <c r="N35" s="202">
        <v>1.18</v>
      </c>
      <c r="O35" s="202">
        <v>0</v>
      </c>
      <c r="P35" s="202">
        <v>1.37</v>
      </c>
      <c r="Q35" s="202">
        <v>4.76</v>
      </c>
      <c r="R35" s="202">
        <v>8.0399999999999991</v>
      </c>
      <c r="S35" s="202">
        <v>4.78</v>
      </c>
      <c r="T35" s="202">
        <v>0</v>
      </c>
      <c r="U35" s="202">
        <v>2.0699999999999998</v>
      </c>
      <c r="V35" s="202">
        <v>4.43</v>
      </c>
      <c r="W35" s="202">
        <v>8.85</v>
      </c>
      <c r="X35" s="202">
        <v>30.75</v>
      </c>
      <c r="Y35" s="202">
        <v>0</v>
      </c>
      <c r="Z35" s="202">
        <v>38.99</v>
      </c>
      <c r="AA35" s="202">
        <v>0</v>
      </c>
      <c r="AB35" s="202">
        <v>0</v>
      </c>
      <c r="AC35" s="202">
        <v>12.92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8.1</v>
      </c>
      <c r="AJ35" s="202">
        <v>0</v>
      </c>
      <c r="AK35" s="202">
        <v>16.61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12.89</v>
      </c>
      <c r="E36" s="202">
        <v>0</v>
      </c>
      <c r="F36" s="202">
        <v>0</v>
      </c>
      <c r="G36" s="202">
        <v>0</v>
      </c>
      <c r="H36" s="202">
        <v>0</v>
      </c>
      <c r="I36" s="202">
        <v>23.2</v>
      </c>
      <c r="J36" s="202">
        <v>0.45</v>
      </c>
      <c r="K36" s="202">
        <v>1.38</v>
      </c>
      <c r="L36" s="202">
        <v>60.6</v>
      </c>
      <c r="M36" s="202">
        <v>0.85</v>
      </c>
      <c r="N36" s="202">
        <v>1.18</v>
      </c>
      <c r="O36" s="202">
        <v>0</v>
      </c>
      <c r="P36" s="202">
        <v>1.37</v>
      </c>
      <c r="Q36" s="202">
        <v>4.76</v>
      </c>
      <c r="R36" s="202">
        <v>8.0399999999999991</v>
      </c>
      <c r="S36" s="202">
        <v>4.78</v>
      </c>
      <c r="T36" s="202">
        <v>0</v>
      </c>
      <c r="U36" s="202">
        <v>2.0699999999999998</v>
      </c>
      <c r="V36" s="202">
        <v>4.43</v>
      </c>
      <c r="W36" s="202">
        <v>8.85</v>
      </c>
      <c r="X36" s="202">
        <v>30.75</v>
      </c>
      <c r="Y36" s="202">
        <v>0</v>
      </c>
      <c r="Z36" s="202">
        <v>38.99</v>
      </c>
      <c r="AA36" s="202">
        <v>0</v>
      </c>
      <c r="AB36" s="202">
        <v>0</v>
      </c>
      <c r="AC36" s="202">
        <v>12.92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8.1</v>
      </c>
      <c r="AJ36" s="202">
        <v>0</v>
      </c>
      <c r="AK36" s="202">
        <v>16.61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12.89</v>
      </c>
      <c r="E37" s="202">
        <v>0</v>
      </c>
      <c r="F37" s="202">
        <v>0</v>
      </c>
      <c r="G37" s="202">
        <v>0</v>
      </c>
      <c r="H37" s="202">
        <v>0</v>
      </c>
      <c r="I37" s="202">
        <v>23.2</v>
      </c>
      <c r="J37" s="202">
        <v>0.45</v>
      </c>
      <c r="K37" s="202">
        <v>1.38</v>
      </c>
      <c r="L37" s="202">
        <v>60.6</v>
      </c>
      <c r="M37" s="202">
        <v>0.85</v>
      </c>
      <c r="N37" s="202">
        <v>1.18</v>
      </c>
      <c r="O37" s="202">
        <v>0</v>
      </c>
      <c r="P37" s="202">
        <v>1.37</v>
      </c>
      <c r="Q37" s="202">
        <v>4.76</v>
      </c>
      <c r="R37" s="202">
        <v>8.0399999999999991</v>
      </c>
      <c r="S37" s="202">
        <v>4.46</v>
      </c>
      <c r="T37" s="202">
        <v>0</v>
      </c>
      <c r="U37" s="202">
        <v>2.0699999999999998</v>
      </c>
      <c r="V37" s="202">
        <v>4.43</v>
      </c>
      <c r="W37" s="202">
        <v>7.74</v>
      </c>
      <c r="X37" s="202">
        <v>30.75</v>
      </c>
      <c r="Y37" s="202">
        <v>0</v>
      </c>
      <c r="Z37" s="202">
        <v>38.99</v>
      </c>
      <c r="AA37" s="202">
        <v>0</v>
      </c>
      <c r="AB37" s="202">
        <v>0</v>
      </c>
      <c r="AC37" s="202">
        <v>12.92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8.1</v>
      </c>
      <c r="AJ37" s="202">
        <v>0</v>
      </c>
      <c r="AK37" s="202">
        <v>16.61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12.89</v>
      </c>
      <c r="E38" s="202">
        <v>0</v>
      </c>
      <c r="F38" s="202">
        <v>0</v>
      </c>
      <c r="G38" s="202">
        <v>0</v>
      </c>
      <c r="H38" s="202">
        <v>0</v>
      </c>
      <c r="I38" s="202">
        <v>23.2</v>
      </c>
      <c r="J38" s="202">
        <v>0.45</v>
      </c>
      <c r="K38" s="202">
        <v>1.38</v>
      </c>
      <c r="L38" s="202">
        <v>60.6</v>
      </c>
      <c r="M38" s="202">
        <v>0.85</v>
      </c>
      <c r="N38" s="202">
        <v>1.18</v>
      </c>
      <c r="O38" s="202">
        <v>0</v>
      </c>
      <c r="P38" s="202">
        <v>1.37</v>
      </c>
      <c r="Q38" s="202">
        <v>4.76</v>
      </c>
      <c r="R38" s="202">
        <v>8.0399999999999991</v>
      </c>
      <c r="S38" s="202">
        <v>4.46</v>
      </c>
      <c r="T38" s="202">
        <v>0</v>
      </c>
      <c r="U38" s="202">
        <v>2.0699999999999998</v>
      </c>
      <c r="V38" s="202">
        <v>4.43</v>
      </c>
      <c r="W38" s="202">
        <v>7.74</v>
      </c>
      <c r="X38" s="202">
        <v>30.75</v>
      </c>
      <c r="Y38" s="202">
        <v>0</v>
      </c>
      <c r="Z38" s="202">
        <v>38.99</v>
      </c>
      <c r="AA38" s="202">
        <v>0</v>
      </c>
      <c r="AB38" s="202">
        <v>0</v>
      </c>
      <c r="AC38" s="202">
        <v>12.92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8.1</v>
      </c>
      <c r="AJ38" s="202">
        <v>0</v>
      </c>
      <c r="AK38" s="202">
        <v>16.61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12.89</v>
      </c>
      <c r="E39" s="202">
        <v>0</v>
      </c>
      <c r="F39" s="202">
        <v>0</v>
      </c>
      <c r="G39" s="202">
        <v>0</v>
      </c>
      <c r="H39" s="202">
        <v>0</v>
      </c>
      <c r="I39" s="202">
        <v>23.2</v>
      </c>
      <c r="J39" s="202">
        <v>0.13</v>
      </c>
      <c r="K39" s="202">
        <v>1.38</v>
      </c>
      <c r="L39" s="202">
        <v>60.6</v>
      </c>
      <c r="M39" s="202">
        <v>0.85</v>
      </c>
      <c r="N39" s="202">
        <v>1.18</v>
      </c>
      <c r="O39" s="202">
        <v>0</v>
      </c>
      <c r="P39" s="202">
        <v>1.37</v>
      </c>
      <c r="Q39" s="202">
        <v>4.76</v>
      </c>
      <c r="R39" s="202">
        <v>7.63</v>
      </c>
      <c r="S39" s="202">
        <v>4.74</v>
      </c>
      <c r="T39" s="202">
        <v>0</v>
      </c>
      <c r="U39" s="202">
        <v>2.0699999999999998</v>
      </c>
      <c r="V39" s="202">
        <v>4.43</v>
      </c>
      <c r="W39" s="202">
        <v>8.44</v>
      </c>
      <c r="X39" s="202">
        <v>30.75</v>
      </c>
      <c r="Y39" s="202">
        <v>0</v>
      </c>
      <c r="Z39" s="202">
        <v>38.32</v>
      </c>
      <c r="AA39" s="202">
        <v>0</v>
      </c>
      <c r="AB39" s="202">
        <v>0</v>
      </c>
      <c r="AC39" s="202">
        <v>12.92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8.1</v>
      </c>
      <c r="AJ39" s="202">
        <v>0</v>
      </c>
      <c r="AK39" s="202">
        <v>16.61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12.89</v>
      </c>
      <c r="E40" s="202">
        <v>0</v>
      </c>
      <c r="F40" s="202">
        <v>0</v>
      </c>
      <c r="G40" s="202">
        <v>0</v>
      </c>
      <c r="H40" s="202">
        <v>0</v>
      </c>
      <c r="I40" s="202">
        <v>23.2</v>
      </c>
      <c r="J40" s="202">
        <v>0.13</v>
      </c>
      <c r="K40" s="202">
        <v>1.41</v>
      </c>
      <c r="L40" s="202">
        <v>60.6</v>
      </c>
      <c r="M40" s="202">
        <v>0.85</v>
      </c>
      <c r="N40" s="202">
        <v>1.18</v>
      </c>
      <c r="O40" s="202">
        <v>0</v>
      </c>
      <c r="P40" s="202">
        <v>1.37</v>
      </c>
      <c r="Q40" s="202">
        <v>4.76</v>
      </c>
      <c r="R40" s="202">
        <v>10.11</v>
      </c>
      <c r="S40" s="202">
        <v>6.16</v>
      </c>
      <c r="T40" s="202">
        <v>0</v>
      </c>
      <c r="U40" s="202">
        <v>2.0699999999999998</v>
      </c>
      <c r="V40" s="202">
        <v>4.43</v>
      </c>
      <c r="W40" s="202">
        <v>8.42</v>
      </c>
      <c r="X40" s="202">
        <v>30.75</v>
      </c>
      <c r="Y40" s="202">
        <v>0</v>
      </c>
      <c r="Z40" s="202">
        <v>17.600000000000001</v>
      </c>
      <c r="AA40" s="202">
        <v>0</v>
      </c>
      <c r="AB40" s="202">
        <v>0</v>
      </c>
      <c r="AC40" s="202">
        <v>12.92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8.1</v>
      </c>
      <c r="AJ40" s="202">
        <v>0</v>
      </c>
      <c r="AK40" s="202">
        <v>16.61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12.89</v>
      </c>
      <c r="E41" s="202">
        <v>0</v>
      </c>
      <c r="F41" s="202">
        <v>0</v>
      </c>
      <c r="G41" s="202">
        <v>0</v>
      </c>
      <c r="H41" s="202">
        <v>0</v>
      </c>
      <c r="I41" s="202">
        <v>23.2</v>
      </c>
      <c r="J41" s="202">
        <v>0.13</v>
      </c>
      <c r="K41" s="202">
        <v>1.38</v>
      </c>
      <c r="L41" s="202">
        <v>60.6</v>
      </c>
      <c r="M41" s="202">
        <v>0.85</v>
      </c>
      <c r="N41" s="202">
        <v>1.18</v>
      </c>
      <c r="O41" s="202">
        <v>0</v>
      </c>
      <c r="P41" s="202">
        <v>1.37</v>
      </c>
      <c r="Q41" s="202">
        <v>4.76</v>
      </c>
      <c r="R41" s="202">
        <v>7.06</v>
      </c>
      <c r="S41" s="202">
        <v>6.16</v>
      </c>
      <c r="T41" s="202">
        <v>0</v>
      </c>
      <c r="U41" s="202">
        <v>2.0699999999999998</v>
      </c>
      <c r="V41" s="202">
        <v>4.43</v>
      </c>
      <c r="W41" s="202">
        <v>8.3800000000000008</v>
      </c>
      <c r="X41" s="202">
        <v>30.75</v>
      </c>
      <c r="Y41" s="202">
        <v>0</v>
      </c>
      <c r="Z41" s="202">
        <v>24.73</v>
      </c>
      <c r="AA41" s="202">
        <v>0</v>
      </c>
      <c r="AB41" s="202">
        <v>0</v>
      </c>
      <c r="AC41" s="202">
        <v>12.92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8.1</v>
      </c>
      <c r="AJ41" s="202">
        <v>0</v>
      </c>
      <c r="AK41" s="202">
        <v>16.61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12.89</v>
      </c>
      <c r="E42" s="202">
        <v>0</v>
      </c>
      <c r="F42" s="202">
        <v>0</v>
      </c>
      <c r="G42" s="202">
        <v>0</v>
      </c>
      <c r="H42" s="202">
        <v>0</v>
      </c>
      <c r="I42" s="202">
        <v>23.2</v>
      </c>
      <c r="J42" s="202">
        <v>0.13</v>
      </c>
      <c r="K42" s="202">
        <v>1.38</v>
      </c>
      <c r="L42" s="202">
        <v>60.6</v>
      </c>
      <c r="M42" s="202">
        <v>0.85</v>
      </c>
      <c r="N42" s="202">
        <v>1.18</v>
      </c>
      <c r="O42" s="202">
        <v>0</v>
      </c>
      <c r="P42" s="202">
        <v>1.37</v>
      </c>
      <c r="Q42" s="202">
        <v>4.76</v>
      </c>
      <c r="R42" s="202">
        <v>7.06</v>
      </c>
      <c r="S42" s="202">
        <v>6.16</v>
      </c>
      <c r="T42" s="202">
        <v>0</v>
      </c>
      <c r="U42" s="202">
        <v>2.0699999999999998</v>
      </c>
      <c r="V42" s="202">
        <v>4.43</v>
      </c>
      <c r="W42" s="202">
        <v>8.3800000000000008</v>
      </c>
      <c r="X42" s="202">
        <v>30.75</v>
      </c>
      <c r="Y42" s="202">
        <v>0</v>
      </c>
      <c r="Z42" s="202">
        <v>24.73</v>
      </c>
      <c r="AA42" s="202">
        <v>0</v>
      </c>
      <c r="AB42" s="202">
        <v>0</v>
      </c>
      <c r="AC42" s="202">
        <v>12.92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8.1</v>
      </c>
      <c r="AJ42" s="202">
        <v>0</v>
      </c>
      <c r="AK42" s="202">
        <v>16.61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12.89</v>
      </c>
      <c r="E43" s="202">
        <v>0</v>
      </c>
      <c r="F43" s="202">
        <v>0</v>
      </c>
      <c r="G43" s="202">
        <v>0</v>
      </c>
      <c r="H43" s="202">
        <v>0</v>
      </c>
      <c r="I43" s="202">
        <v>23.2</v>
      </c>
      <c r="J43" s="202">
        <v>0.13</v>
      </c>
      <c r="K43" s="202">
        <v>1.38</v>
      </c>
      <c r="L43" s="202">
        <v>60.6</v>
      </c>
      <c r="M43" s="202">
        <v>0.85</v>
      </c>
      <c r="N43" s="202">
        <v>1.18</v>
      </c>
      <c r="O43" s="202">
        <v>0</v>
      </c>
      <c r="P43" s="202">
        <v>1.37</v>
      </c>
      <c r="Q43" s="202">
        <v>3.76</v>
      </c>
      <c r="R43" s="202">
        <v>7.24</v>
      </c>
      <c r="S43" s="202">
        <v>4.84</v>
      </c>
      <c r="T43" s="202">
        <v>0</v>
      </c>
      <c r="U43" s="202">
        <v>2.0699999999999998</v>
      </c>
      <c r="V43" s="202">
        <v>4.43</v>
      </c>
      <c r="W43" s="202">
        <v>8.3800000000000008</v>
      </c>
      <c r="X43" s="202">
        <v>30.75</v>
      </c>
      <c r="Y43" s="202">
        <v>0</v>
      </c>
      <c r="Z43" s="202">
        <v>24.73</v>
      </c>
      <c r="AA43" s="202">
        <v>0</v>
      </c>
      <c r="AB43" s="202">
        <v>0</v>
      </c>
      <c r="AC43" s="202">
        <v>12.92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6.75</v>
      </c>
      <c r="AJ43" s="202">
        <v>0</v>
      </c>
      <c r="AK43" s="202">
        <v>16.61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12.89</v>
      </c>
      <c r="E44" s="202">
        <v>0</v>
      </c>
      <c r="F44" s="202">
        <v>0</v>
      </c>
      <c r="G44" s="202">
        <v>0</v>
      </c>
      <c r="H44" s="202">
        <v>0</v>
      </c>
      <c r="I44" s="202">
        <v>23.2</v>
      </c>
      <c r="J44" s="202">
        <v>0.13</v>
      </c>
      <c r="K44" s="202">
        <v>1.38</v>
      </c>
      <c r="L44" s="202">
        <v>60.6</v>
      </c>
      <c r="M44" s="202">
        <v>0.85</v>
      </c>
      <c r="N44" s="202">
        <v>1.18</v>
      </c>
      <c r="O44" s="202">
        <v>0</v>
      </c>
      <c r="P44" s="202">
        <v>1.37</v>
      </c>
      <c r="Q44" s="202">
        <v>3.76</v>
      </c>
      <c r="R44" s="202">
        <v>7.24</v>
      </c>
      <c r="S44" s="202">
        <v>4.84</v>
      </c>
      <c r="T44" s="202">
        <v>0</v>
      </c>
      <c r="U44" s="202">
        <v>2.0699999999999998</v>
      </c>
      <c r="V44" s="202">
        <v>4.43</v>
      </c>
      <c r="W44" s="202">
        <v>8.3800000000000008</v>
      </c>
      <c r="X44" s="202">
        <v>30.75</v>
      </c>
      <c r="Y44" s="202">
        <v>0</v>
      </c>
      <c r="Z44" s="202">
        <v>24.73</v>
      </c>
      <c r="AA44" s="202">
        <v>0</v>
      </c>
      <c r="AB44" s="202">
        <v>0</v>
      </c>
      <c r="AC44" s="202">
        <v>12.92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6.75</v>
      </c>
      <c r="AJ44" s="202">
        <v>0</v>
      </c>
      <c r="AK44" s="202">
        <v>16.61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12.89</v>
      </c>
      <c r="E45" s="202">
        <v>0</v>
      </c>
      <c r="F45" s="202">
        <v>0</v>
      </c>
      <c r="G45" s="202">
        <v>0</v>
      </c>
      <c r="H45" s="202">
        <v>0</v>
      </c>
      <c r="I45" s="202">
        <v>23.2</v>
      </c>
      <c r="J45" s="202">
        <v>0.13</v>
      </c>
      <c r="K45" s="202">
        <v>2.95</v>
      </c>
      <c r="L45" s="202">
        <v>60.6</v>
      </c>
      <c r="M45" s="202">
        <v>0.85</v>
      </c>
      <c r="N45" s="202">
        <v>1.18</v>
      </c>
      <c r="O45" s="202">
        <v>0</v>
      </c>
      <c r="P45" s="202">
        <v>1.37</v>
      </c>
      <c r="Q45" s="202">
        <v>3.76</v>
      </c>
      <c r="R45" s="202">
        <v>7.94</v>
      </c>
      <c r="S45" s="202">
        <v>4.57</v>
      </c>
      <c r="T45" s="202">
        <v>0</v>
      </c>
      <c r="U45" s="202">
        <v>2.0699999999999998</v>
      </c>
      <c r="V45" s="202">
        <v>4.43</v>
      </c>
      <c r="W45" s="202">
        <v>8.86</v>
      </c>
      <c r="X45" s="202">
        <v>30.75</v>
      </c>
      <c r="Y45" s="202">
        <v>0</v>
      </c>
      <c r="Z45" s="202">
        <v>24.73</v>
      </c>
      <c r="AA45" s="202">
        <v>0</v>
      </c>
      <c r="AB45" s="202">
        <v>0</v>
      </c>
      <c r="AC45" s="202">
        <v>12.92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6.75</v>
      </c>
      <c r="AJ45" s="202">
        <v>0</v>
      </c>
      <c r="AK45" s="202">
        <v>16.61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12.89</v>
      </c>
      <c r="E46" s="202">
        <v>0</v>
      </c>
      <c r="F46" s="202">
        <v>0</v>
      </c>
      <c r="G46" s="202">
        <v>0</v>
      </c>
      <c r="H46" s="202">
        <v>0</v>
      </c>
      <c r="I46" s="202">
        <v>23.2</v>
      </c>
      <c r="J46" s="202">
        <v>0.13</v>
      </c>
      <c r="K46" s="202">
        <v>2.95</v>
      </c>
      <c r="L46" s="202">
        <v>60.61</v>
      </c>
      <c r="M46" s="202">
        <v>0.85</v>
      </c>
      <c r="N46" s="202">
        <v>1.18</v>
      </c>
      <c r="O46" s="202">
        <v>0</v>
      </c>
      <c r="P46" s="202">
        <v>1.37</v>
      </c>
      <c r="Q46" s="202">
        <v>4.76</v>
      </c>
      <c r="R46" s="202">
        <v>10.11</v>
      </c>
      <c r="S46" s="202">
        <v>6.17</v>
      </c>
      <c r="T46" s="202">
        <v>0</v>
      </c>
      <c r="U46" s="202">
        <v>2.0699999999999998</v>
      </c>
      <c r="V46" s="202">
        <v>4.42</v>
      </c>
      <c r="W46" s="202">
        <v>8.86</v>
      </c>
      <c r="X46" s="202">
        <v>30.75</v>
      </c>
      <c r="Y46" s="202">
        <v>0</v>
      </c>
      <c r="Z46" s="202">
        <v>23.71</v>
      </c>
      <c r="AA46" s="202">
        <v>0</v>
      </c>
      <c r="AB46" s="202">
        <v>0</v>
      </c>
      <c r="AC46" s="202">
        <v>12.92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6.75</v>
      </c>
      <c r="AJ46" s="202">
        <v>0</v>
      </c>
      <c r="AK46" s="202">
        <v>16.61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8.6999999999999993</v>
      </c>
      <c r="D47" s="202">
        <v>4.1900000000000004</v>
      </c>
      <c r="E47" s="202">
        <v>0</v>
      </c>
      <c r="F47" s="202">
        <v>0</v>
      </c>
      <c r="G47" s="202">
        <v>0</v>
      </c>
      <c r="H47" s="202">
        <v>0</v>
      </c>
      <c r="I47" s="202">
        <v>23.2</v>
      </c>
      <c r="J47" s="202">
        <v>0.13</v>
      </c>
      <c r="K47" s="202">
        <v>2.95</v>
      </c>
      <c r="L47" s="202">
        <v>142.83000000000001</v>
      </c>
      <c r="M47" s="202">
        <v>0.85</v>
      </c>
      <c r="N47" s="202">
        <v>1.18</v>
      </c>
      <c r="O47" s="202">
        <v>0</v>
      </c>
      <c r="P47" s="202">
        <v>1.37</v>
      </c>
      <c r="Q47" s="202">
        <v>3.17</v>
      </c>
      <c r="R47" s="202">
        <v>6.98</v>
      </c>
      <c r="S47" s="202">
        <v>4.1100000000000003</v>
      </c>
      <c r="T47" s="202">
        <v>0</v>
      </c>
      <c r="U47" s="202">
        <v>2.0699999999999998</v>
      </c>
      <c r="V47" s="202">
        <v>4.43</v>
      </c>
      <c r="W47" s="202">
        <v>8.85</v>
      </c>
      <c r="X47" s="202">
        <v>30.75</v>
      </c>
      <c r="Y47" s="202">
        <v>0</v>
      </c>
      <c r="Z47" s="202">
        <v>23.71</v>
      </c>
      <c r="AA47" s="202">
        <v>0</v>
      </c>
      <c r="AB47" s="202">
        <v>0</v>
      </c>
      <c r="AC47" s="202">
        <v>12.92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6.75</v>
      </c>
      <c r="AJ47" s="202">
        <v>0</v>
      </c>
      <c r="AK47" s="202">
        <v>16.61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8.6999999999999993</v>
      </c>
      <c r="D48" s="202">
        <v>4.1900000000000004</v>
      </c>
      <c r="E48" s="202">
        <v>0</v>
      </c>
      <c r="F48" s="202">
        <v>0</v>
      </c>
      <c r="G48" s="202">
        <v>0</v>
      </c>
      <c r="H48" s="202">
        <v>0</v>
      </c>
      <c r="I48" s="202">
        <v>23.2</v>
      </c>
      <c r="J48" s="202">
        <v>0.13</v>
      </c>
      <c r="K48" s="202">
        <v>2.95</v>
      </c>
      <c r="L48" s="202">
        <v>142.83000000000001</v>
      </c>
      <c r="M48" s="202">
        <v>0.85</v>
      </c>
      <c r="N48" s="202">
        <v>1.18</v>
      </c>
      <c r="O48" s="202">
        <v>0</v>
      </c>
      <c r="P48" s="202">
        <v>1.37</v>
      </c>
      <c r="Q48" s="202">
        <v>3.17</v>
      </c>
      <c r="R48" s="202">
        <v>6.98</v>
      </c>
      <c r="S48" s="202">
        <v>4.1100000000000003</v>
      </c>
      <c r="T48" s="202">
        <v>0</v>
      </c>
      <c r="U48" s="202">
        <v>2.0699999999999998</v>
      </c>
      <c r="V48" s="202">
        <v>4.43</v>
      </c>
      <c r="W48" s="202">
        <v>8.85</v>
      </c>
      <c r="X48" s="202">
        <v>30.75</v>
      </c>
      <c r="Y48" s="202">
        <v>0</v>
      </c>
      <c r="Z48" s="202">
        <v>23.71</v>
      </c>
      <c r="AA48" s="202">
        <v>0</v>
      </c>
      <c r="AB48" s="202">
        <v>0</v>
      </c>
      <c r="AC48" s="202">
        <v>12.92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6.75</v>
      </c>
      <c r="AJ48" s="202">
        <v>0</v>
      </c>
      <c r="AK48" s="202">
        <v>16.61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8.6999999999999993</v>
      </c>
      <c r="D49" s="202">
        <v>4.1900000000000004</v>
      </c>
      <c r="E49" s="202">
        <v>0</v>
      </c>
      <c r="F49" s="202">
        <v>0</v>
      </c>
      <c r="G49" s="202">
        <v>0</v>
      </c>
      <c r="H49" s="202">
        <v>0</v>
      </c>
      <c r="I49" s="202">
        <v>23.2</v>
      </c>
      <c r="J49" s="202">
        <v>0.13</v>
      </c>
      <c r="K49" s="202">
        <v>1.38</v>
      </c>
      <c r="L49" s="202">
        <v>137.29</v>
      </c>
      <c r="M49" s="202">
        <v>0.85</v>
      </c>
      <c r="N49" s="202">
        <v>1.18</v>
      </c>
      <c r="O49" s="202">
        <v>0</v>
      </c>
      <c r="P49" s="202">
        <v>1.37</v>
      </c>
      <c r="Q49" s="202">
        <v>3.17</v>
      </c>
      <c r="R49" s="202">
        <v>6.99</v>
      </c>
      <c r="S49" s="202">
        <v>4.1100000000000003</v>
      </c>
      <c r="T49" s="202">
        <v>0</v>
      </c>
      <c r="U49" s="202">
        <v>2.0699999999999998</v>
      </c>
      <c r="V49" s="202">
        <v>4.43</v>
      </c>
      <c r="W49" s="202">
        <v>8.8000000000000007</v>
      </c>
      <c r="X49" s="202">
        <v>30.61</v>
      </c>
      <c r="Y49" s="202">
        <v>0</v>
      </c>
      <c r="Z49" s="202">
        <v>23.71</v>
      </c>
      <c r="AA49" s="202">
        <v>0</v>
      </c>
      <c r="AB49" s="202">
        <v>0</v>
      </c>
      <c r="AC49" s="202">
        <v>12.92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6.75</v>
      </c>
      <c r="AJ49" s="202">
        <v>0</v>
      </c>
      <c r="AK49" s="202">
        <v>16.61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8.6999999999999993</v>
      </c>
      <c r="D50" s="202">
        <v>4.1900000000000004</v>
      </c>
      <c r="E50" s="202">
        <v>0</v>
      </c>
      <c r="F50" s="202">
        <v>0</v>
      </c>
      <c r="G50" s="202">
        <v>0</v>
      </c>
      <c r="H50" s="202">
        <v>0</v>
      </c>
      <c r="I50" s="202">
        <v>23.2</v>
      </c>
      <c r="J50" s="202">
        <v>0.13</v>
      </c>
      <c r="K50" s="202">
        <v>1.38</v>
      </c>
      <c r="L50" s="202">
        <v>137.29</v>
      </c>
      <c r="M50" s="202">
        <v>0.85</v>
      </c>
      <c r="N50" s="202">
        <v>1.18</v>
      </c>
      <c r="O50" s="202">
        <v>0</v>
      </c>
      <c r="P50" s="202">
        <v>1.37</v>
      </c>
      <c r="Q50" s="202">
        <v>3.17</v>
      </c>
      <c r="R50" s="202">
        <v>6.99</v>
      </c>
      <c r="S50" s="202">
        <v>4.1100000000000003</v>
      </c>
      <c r="T50" s="202">
        <v>0</v>
      </c>
      <c r="U50" s="202">
        <v>2.0699999999999998</v>
      </c>
      <c r="V50" s="202">
        <v>4.43</v>
      </c>
      <c r="W50" s="202">
        <v>8.8000000000000007</v>
      </c>
      <c r="X50" s="202">
        <v>30.61</v>
      </c>
      <c r="Y50" s="202">
        <v>0</v>
      </c>
      <c r="Z50" s="202">
        <v>23.71</v>
      </c>
      <c r="AA50" s="202">
        <v>0</v>
      </c>
      <c r="AB50" s="202">
        <v>0</v>
      </c>
      <c r="AC50" s="202">
        <v>12.92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6.75</v>
      </c>
      <c r="AJ50" s="202">
        <v>0</v>
      </c>
      <c r="AK50" s="202">
        <v>16.61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8.6300000000000008</v>
      </c>
      <c r="D51" s="202">
        <v>4.1900000000000004</v>
      </c>
      <c r="E51" s="202">
        <v>0</v>
      </c>
      <c r="F51" s="202">
        <v>0</v>
      </c>
      <c r="G51" s="202">
        <v>0</v>
      </c>
      <c r="H51" s="202">
        <v>0</v>
      </c>
      <c r="I51" s="202">
        <v>23.2</v>
      </c>
      <c r="J51" s="202">
        <v>0.13</v>
      </c>
      <c r="K51" s="202">
        <v>1.38</v>
      </c>
      <c r="L51" s="202">
        <v>137.29</v>
      </c>
      <c r="M51" s="202">
        <v>0.85</v>
      </c>
      <c r="N51" s="202">
        <v>1.18</v>
      </c>
      <c r="O51" s="202">
        <v>0</v>
      </c>
      <c r="P51" s="202">
        <v>1.37</v>
      </c>
      <c r="Q51" s="202">
        <v>3.14</v>
      </c>
      <c r="R51" s="202">
        <v>6.71</v>
      </c>
      <c r="S51" s="202">
        <v>3.98</v>
      </c>
      <c r="T51" s="202">
        <v>0</v>
      </c>
      <c r="U51" s="202">
        <v>2.0699999999999998</v>
      </c>
      <c r="V51" s="202">
        <v>4.43</v>
      </c>
      <c r="W51" s="202">
        <v>8.85</v>
      </c>
      <c r="X51" s="202">
        <v>30.75</v>
      </c>
      <c r="Y51" s="202">
        <v>0</v>
      </c>
      <c r="Z51" s="202">
        <v>42.92</v>
      </c>
      <c r="AA51" s="202">
        <v>0</v>
      </c>
      <c r="AB51" s="202">
        <v>0</v>
      </c>
      <c r="AC51" s="202">
        <v>12.92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6.75</v>
      </c>
      <c r="AJ51" s="202">
        <v>0</v>
      </c>
      <c r="AK51" s="202">
        <v>16.61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8.6300000000000008</v>
      </c>
      <c r="D52" s="202">
        <v>4.1900000000000004</v>
      </c>
      <c r="E52" s="202">
        <v>0</v>
      </c>
      <c r="F52" s="202">
        <v>0</v>
      </c>
      <c r="G52" s="202">
        <v>0</v>
      </c>
      <c r="H52" s="202">
        <v>0</v>
      </c>
      <c r="I52" s="202">
        <v>23.2</v>
      </c>
      <c r="J52" s="202">
        <v>0.13</v>
      </c>
      <c r="K52" s="202">
        <v>1.38</v>
      </c>
      <c r="L52" s="202">
        <v>137.29</v>
      </c>
      <c r="M52" s="202">
        <v>0.85</v>
      </c>
      <c r="N52" s="202">
        <v>1.18</v>
      </c>
      <c r="O52" s="202">
        <v>0</v>
      </c>
      <c r="P52" s="202">
        <v>1.37</v>
      </c>
      <c r="Q52" s="202">
        <v>3.14</v>
      </c>
      <c r="R52" s="202">
        <v>6.71</v>
      </c>
      <c r="S52" s="202">
        <v>3.98</v>
      </c>
      <c r="T52" s="202">
        <v>0</v>
      </c>
      <c r="U52" s="202">
        <v>2.0699999999999998</v>
      </c>
      <c r="V52" s="202">
        <v>4.43</v>
      </c>
      <c r="W52" s="202">
        <v>8.85</v>
      </c>
      <c r="X52" s="202">
        <v>30.75</v>
      </c>
      <c r="Y52" s="202">
        <v>0</v>
      </c>
      <c r="Z52" s="202">
        <v>42.92</v>
      </c>
      <c r="AA52" s="202">
        <v>0</v>
      </c>
      <c r="AB52" s="202">
        <v>0</v>
      </c>
      <c r="AC52" s="202">
        <v>12.92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6.75</v>
      </c>
      <c r="AJ52" s="202">
        <v>0</v>
      </c>
      <c r="AK52" s="202">
        <v>16.61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8.6300000000000008</v>
      </c>
      <c r="D53" s="202">
        <v>4.1900000000000004</v>
      </c>
      <c r="E53" s="202">
        <v>0</v>
      </c>
      <c r="F53" s="202">
        <v>0</v>
      </c>
      <c r="G53" s="202">
        <v>0</v>
      </c>
      <c r="H53" s="202">
        <v>0</v>
      </c>
      <c r="I53" s="202">
        <v>23.2</v>
      </c>
      <c r="J53" s="202">
        <v>0.13</v>
      </c>
      <c r="K53" s="202">
        <v>1.38</v>
      </c>
      <c r="L53" s="202">
        <v>137.29</v>
      </c>
      <c r="M53" s="202">
        <v>0.85</v>
      </c>
      <c r="N53" s="202">
        <v>1.18</v>
      </c>
      <c r="O53" s="202">
        <v>0</v>
      </c>
      <c r="P53" s="202">
        <v>1.37</v>
      </c>
      <c r="Q53" s="202">
        <v>3.14</v>
      </c>
      <c r="R53" s="202">
        <v>6.71</v>
      </c>
      <c r="S53" s="202">
        <v>3.98</v>
      </c>
      <c r="T53" s="202">
        <v>0</v>
      </c>
      <c r="U53" s="202">
        <v>2.0699999999999998</v>
      </c>
      <c r="V53" s="202">
        <v>4.43</v>
      </c>
      <c r="W53" s="202">
        <v>8.85</v>
      </c>
      <c r="X53" s="202">
        <v>30.75</v>
      </c>
      <c r="Y53" s="202">
        <v>0</v>
      </c>
      <c r="Z53" s="202">
        <v>38.99</v>
      </c>
      <c r="AA53" s="202">
        <v>0</v>
      </c>
      <c r="AB53" s="202">
        <v>0</v>
      </c>
      <c r="AC53" s="202">
        <v>12.92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6.75</v>
      </c>
      <c r="AJ53" s="202">
        <v>0</v>
      </c>
      <c r="AK53" s="202">
        <v>16.61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8.6300000000000008</v>
      </c>
      <c r="D54" s="202">
        <v>4.1900000000000004</v>
      </c>
      <c r="E54" s="202">
        <v>0</v>
      </c>
      <c r="F54" s="202">
        <v>0</v>
      </c>
      <c r="G54" s="202">
        <v>0</v>
      </c>
      <c r="H54" s="202">
        <v>0</v>
      </c>
      <c r="I54" s="202">
        <v>23.2</v>
      </c>
      <c r="J54" s="202">
        <v>0.13</v>
      </c>
      <c r="K54" s="202">
        <v>1.38</v>
      </c>
      <c r="L54" s="202">
        <v>137.29</v>
      </c>
      <c r="M54" s="202">
        <v>0.85</v>
      </c>
      <c r="N54" s="202">
        <v>1.18</v>
      </c>
      <c r="O54" s="202">
        <v>0</v>
      </c>
      <c r="P54" s="202">
        <v>1.37</v>
      </c>
      <c r="Q54" s="202">
        <v>3.14</v>
      </c>
      <c r="R54" s="202">
        <v>6.71</v>
      </c>
      <c r="S54" s="202">
        <v>3.98</v>
      </c>
      <c r="T54" s="202">
        <v>0</v>
      </c>
      <c r="U54" s="202">
        <v>2.0699999999999998</v>
      </c>
      <c r="V54" s="202">
        <v>4.43</v>
      </c>
      <c r="W54" s="202">
        <v>8.85</v>
      </c>
      <c r="X54" s="202">
        <v>30.75</v>
      </c>
      <c r="Y54" s="202">
        <v>0</v>
      </c>
      <c r="Z54" s="202">
        <v>38.99</v>
      </c>
      <c r="AA54" s="202">
        <v>0</v>
      </c>
      <c r="AB54" s="202">
        <v>0</v>
      </c>
      <c r="AC54" s="202">
        <v>12.92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6.75</v>
      </c>
      <c r="AJ54" s="202">
        <v>0</v>
      </c>
      <c r="AK54" s="202">
        <v>16.61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8.5399999999999991</v>
      </c>
      <c r="D55" s="202">
        <v>4.1900000000000004</v>
      </c>
      <c r="E55" s="202">
        <v>0</v>
      </c>
      <c r="F55" s="202">
        <v>0</v>
      </c>
      <c r="G55" s="202">
        <v>0</v>
      </c>
      <c r="H55" s="202">
        <v>0</v>
      </c>
      <c r="I55" s="202">
        <v>23.2</v>
      </c>
      <c r="J55" s="202">
        <v>0.13</v>
      </c>
      <c r="K55" s="202">
        <v>1.38</v>
      </c>
      <c r="L55" s="202">
        <v>137.29</v>
      </c>
      <c r="M55" s="202">
        <v>0.85</v>
      </c>
      <c r="N55" s="202">
        <v>1.18</v>
      </c>
      <c r="O55" s="202">
        <v>0</v>
      </c>
      <c r="P55" s="202">
        <v>1.37</v>
      </c>
      <c r="Q55" s="202">
        <v>3.14</v>
      </c>
      <c r="R55" s="202">
        <v>6.13</v>
      </c>
      <c r="S55" s="202">
        <v>3.8</v>
      </c>
      <c r="T55" s="202">
        <v>0</v>
      </c>
      <c r="U55" s="202">
        <v>2.0699999999999998</v>
      </c>
      <c r="V55" s="202">
        <v>4.43</v>
      </c>
      <c r="W55" s="202">
        <v>8.85</v>
      </c>
      <c r="X55" s="202">
        <v>30.75</v>
      </c>
      <c r="Y55" s="202">
        <v>0</v>
      </c>
      <c r="Z55" s="202">
        <v>38.99</v>
      </c>
      <c r="AA55" s="202">
        <v>0</v>
      </c>
      <c r="AB55" s="202">
        <v>0</v>
      </c>
      <c r="AC55" s="202">
        <v>12.92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6.75</v>
      </c>
      <c r="AJ55" s="202">
        <v>0</v>
      </c>
      <c r="AK55" s="202">
        <v>16.61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8.5399999999999991</v>
      </c>
      <c r="D56" s="202">
        <v>4.1900000000000004</v>
      </c>
      <c r="E56" s="202">
        <v>0</v>
      </c>
      <c r="F56" s="202">
        <v>0</v>
      </c>
      <c r="G56" s="202">
        <v>0</v>
      </c>
      <c r="H56" s="202">
        <v>0</v>
      </c>
      <c r="I56" s="202">
        <v>23.2</v>
      </c>
      <c r="J56" s="202">
        <v>0.13</v>
      </c>
      <c r="K56" s="202">
        <v>1.38</v>
      </c>
      <c r="L56" s="202">
        <v>137.29</v>
      </c>
      <c r="M56" s="202">
        <v>0.85</v>
      </c>
      <c r="N56" s="202">
        <v>1.18</v>
      </c>
      <c r="O56" s="202">
        <v>0</v>
      </c>
      <c r="P56" s="202">
        <v>1.37</v>
      </c>
      <c r="Q56" s="202">
        <v>3.14</v>
      </c>
      <c r="R56" s="202">
        <v>6.13</v>
      </c>
      <c r="S56" s="202">
        <v>3.8</v>
      </c>
      <c r="T56" s="202">
        <v>0</v>
      </c>
      <c r="U56" s="202">
        <v>2.0699999999999998</v>
      </c>
      <c r="V56" s="202">
        <v>4.43</v>
      </c>
      <c r="W56" s="202">
        <v>8.85</v>
      </c>
      <c r="X56" s="202">
        <v>30.75</v>
      </c>
      <c r="Y56" s="202">
        <v>0</v>
      </c>
      <c r="Z56" s="202">
        <v>38.99</v>
      </c>
      <c r="AA56" s="202">
        <v>0</v>
      </c>
      <c r="AB56" s="202">
        <v>0</v>
      </c>
      <c r="AC56" s="202">
        <v>12.92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6.75</v>
      </c>
      <c r="AJ56" s="202">
        <v>0</v>
      </c>
      <c r="AK56" s="202">
        <v>16.61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8.5399999999999991</v>
      </c>
      <c r="D57" s="202">
        <v>4.1900000000000004</v>
      </c>
      <c r="E57" s="202">
        <v>0</v>
      </c>
      <c r="F57" s="202">
        <v>0</v>
      </c>
      <c r="G57" s="202">
        <v>0</v>
      </c>
      <c r="H57" s="202">
        <v>0</v>
      </c>
      <c r="I57" s="202">
        <v>23.2</v>
      </c>
      <c r="J57" s="202">
        <v>0.13</v>
      </c>
      <c r="K57" s="202">
        <v>1.38</v>
      </c>
      <c r="L57" s="202">
        <v>137.29</v>
      </c>
      <c r="M57" s="202">
        <v>0.85</v>
      </c>
      <c r="N57" s="202">
        <v>1.18</v>
      </c>
      <c r="O57" s="202">
        <v>0</v>
      </c>
      <c r="P57" s="202">
        <v>1.37</v>
      </c>
      <c r="Q57" s="202">
        <v>3.14</v>
      </c>
      <c r="R57" s="202">
        <v>6.13</v>
      </c>
      <c r="S57" s="202">
        <v>3.8</v>
      </c>
      <c r="T57" s="202">
        <v>0</v>
      </c>
      <c r="U57" s="202">
        <v>2.0699999999999998</v>
      </c>
      <c r="V57" s="202">
        <v>4.43</v>
      </c>
      <c r="W57" s="202">
        <v>8.85</v>
      </c>
      <c r="X57" s="202">
        <v>30.75</v>
      </c>
      <c r="Y57" s="202">
        <v>0</v>
      </c>
      <c r="Z57" s="202">
        <v>38.99</v>
      </c>
      <c r="AA57" s="202">
        <v>0</v>
      </c>
      <c r="AB57" s="202">
        <v>0</v>
      </c>
      <c r="AC57" s="202">
        <v>12.92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6.75</v>
      </c>
      <c r="AJ57" s="202">
        <v>0</v>
      </c>
      <c r="AK57" s="202">
        <v>16.61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8.5399999999999991</v>
      </c>
      <c r="D58" s="202">
        <v>4.1900000000000004</v>
      </c>
      <c r="E58" s="202">
        <v>0</v>
      </c>
      <c r="F58" s="202">
        <v>0</v>
      </c>
      <c r="G58" s="202">
        <v>0</v>
      </c>
      <c r="H58" s="202">
        <v>0</v>
      </c>
      <c r="I58" s="202">
        <v>23.2</v>
      </c>
      <c r="J58" s="202">
        <v>0.13</v>
      </c>
      <c r="K58" s="202">
        <v>1.38</v>
      </c>
      <c r="L58" s="202">
        <v>137.29</v>
      </c>
      <c r="M58" s="202">
        <v>0.85</v>
      </c>
      <c r="N58" s="202">
        <v>1.18</v>
      </c>
      <c r="O58" s="202">
        <v>0</v>
      </c>
      <c r="P58" s="202">
        <v>1.37</v>
      </c>
      <c r="Q58" s="202">
        <v>3.13</v>
      </c>
      <c r="R58" s="202">
        <v>6.13</v>
      </c>
      <c r="S58" s="202">
        <v>3.8</v>
      </c>
      <c r="T58" s="202">
        <v>0</v>
      </c>
      <c r="U58" s="202">
        <v>2.0699999999999998</v>
      </c>
      <c r="V58" s="202">
        <v>4.43</v>
      </c>
      <c r="W58" s="202">
        <v>8.85</v>
      </c>
      <c r="X58" s="202">
        <v>30.75</v>
      </c>
      <c r="Y58" s="202">
        <v>0</v>
      </c>
      <c r="Z58" s="202">
        <v>38.99</v>
      </c>
      <c r="AA58" s="202">
        <v>0</v>
      </c>
      <c r="AB58" s="202">
        <v>0</v>
      </c>
      <c r="AC58" s="202">
        <v>12.92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6.75</v>
      </c>
      <c r="AJ58" s="202">
        <v>0</v>
      </c>
      <c r="AK58" s="202">
        <v>16.61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8.5399999999999991</v>
      </c>
      <c r="D59" s="202">
        <v>4.1900000000000004</v>
      </c>
      <c r="E59" s="202">
        <v>0</v>
      </c>
      <c r="F59" s="202">
        <v>0</v>
      </c>
      <c r="G59" s="202">
        <v>0</v>
      </c>
      <c r="H59" s="202">
        <v>0</v>
      </c>
      <c r="I59" s="202">
        <v>23.2</v>
      </c>
      <c r="J59" s="202">
        <v>0.13</v>
      </c>
      <c r="K59" s="202">
        <v>1.38</v>
      </c>
      <c r="L59" s="202">
        <v>137.29</v>
      </c>
      <c r="M59" s="202">
        <v>0.85</v>
      </c>
      <c r="N59" s="202">
        <v>1.18</v>
      </c>
      <c r="O59" s="202">
        <v>0</v>
      </c>
      <c r="P59" s="202">
        <v>1.37</v>
      </c>
      <c r="Q59" s="202">
        <v>3.18</v>
      </c>
      <c r="R59" s="202">
        <v>6.13</v>
      </c>
      <c r="S59" s="202">
        <v>3.94</v>
      </c>
      <c r="T59" s="202">
        <v>0</v>
      </c>
      <c r="U59" s="202">
        <v>2.0699999999999998</v>
      </c>
      <c r="V59" s="202">
        <v>4.43</v>
      </c>
      <c r="W59" s="202">
        <v>8.85</v>
      </c>
      <c r="X59" s="202">
        <v>30.75</v>
      </c>
      <c r="Y59" s="202">
        <v>0</v>
      </c>
      <c r="Z59" s="202">
        <v>38.99</v>
      </c>
      <c r="AA59" s="202">
        <v>0</v>
      </c>
      <c r="AB59" s="202">
        <v>0</v>
      </c>
      <c r="AC59" s="202">
        <v>12.92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6.75</v>
      </c>
      <c r="AJ59" s="202">
        <v>0</v>
      </c>
      <c r="AK59" s="202">
        <v>16.61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8.5399999999999991</v>
      </c>
      <c r="D60" s="202">
        <v>4.1900000000000004</v>
      </c>
      <c r="E60" s="202">
        <v>0</v>
      </c>
      <c r="F60" s="202">
        <v>0</v>
      </c>
      <c r="G60" s="202">
        <v>0</v>
      </c>
      <c r="H60" s="202">
        <v>0</v>
      </c>
      <c r="I60" s="202">
        <v>23.2</v>
      </c>
      <c r="J60" s="202">
        <v>0.13</v>
      </c>
      <c r="K60" s="202">
        <v>1.38</v>
      </c>
      <c r="L60" s="202">
        <v>137.29</v>
      </c>
      <c r="M60" s="202">
        <v>0.85</v>
      </c>
      <c r="N60" s="202">
        <v>1.18</v>
      </c>
      <c r="O60" s="202">
        <v>0</v>
      </c>
      <c r="P60" s="202">
        <v>1.37</v>
      </c>
      <c r="Q60" s="202">
        <v>3.18</v>
      </c>
      <c r="R60" s="202">
        <v>6.12</v>
      </c>
      <c r="S60" s="202">
        <v>3.94</v>
      </c>
      <c r="T60" s="202">
        <v>0</v>
      </c>
      <c r="U60" s="202">
        <v>2.0699999999999998</v>
      </c>
      <c r="V60" s="202">
        <v>0.56000000000000005</v>
      </c>
      <c r="W60" s="202">
        <v>0.45</v>
      </c>
      <c r="X60" s="202">
        <v>2.7</v>
      </c>
      <c r="Y60" s="202">
        <v>0</v>
      </c>
      <c r="Z60" s="202">
        <v>38.99</v>
      </c>
      <c r="AA60" s="202">
        <v>0</v>
      </c>
      <c r="AB60" s="202">
        <v>0</v>
      </c>
      <c r="AC60" s="202">
        <v>12.92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6.75</v>
      </c>
      <c r="AJ60" s="202">
        <v>0</v>
      </c>
      <c r="AK60" s="202">
        <v>16.61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8.5399999999999991</v>
      </c>
      <c r="D61" s="202">
        <v>4.1900000000000004</v>
      </c>
      <c r="E61" s="202">
        <v>0</v>
      </c>
      <c r="F61" s="202">
        <v>0</v>
      </c>
      <c r="G61" s="202">
        <v>0</v>
      </c>
      <c r="H61" s="202">
        <v>0</v>
      </c>
      <c r="I61" s="202">
        <v>23.2</v>
      </c>
      <c r="J61" s="202">
        <v>0.13</v>
      </c>
      <c r="K61" s="202">
        <v>1.38</v>
      </c>
      <c r="L61" s="202">
        <v>137.29</v>
      </c>
      <c r="M61" s="202">
        <v>0.85</v>
      </c>
      <c r="N61" s="202">
        <v>1.18</v>
      </c>
      <c r="O61" s="202">
        <v>0</v>
      </c>
      <c r="P61" s="202">
        <v>1.37</v>
      </c>
      <c r="Q61" s="202">
        <v>3.18</v>
      </c>
      <c r="R61" s="202">
        <v>6.12</v>
      </c>
      <c r="S61" s="202">
        <v>3.93</v>
      </c>
      <c r="T61" s="202">
        <v>0</v>
      </c>
      <c r="U61" s="202">
        <v>2.0699999999999998</v>
      </c>
      <c r="V61" s="202">
        <v>4.43</v>
      </c>
      <c r="W61" s="202">
        <v>8.85</v>
      </c>
      <c r="X61" s="202">
        <v>30.75</v>
      </c>
      <c r="Y61" s="202">
        <v>0</v>
      </c>
      <c r="Z61" s="202">
        <v>38.99</v>
      </c>
      <c r="AA61" s="202">
        <v>0</v>
      </c>
      <c r="AB61" s="202">
        <v>0</v>
      </c>
      <c r="AC61" s="202">
        <v>12.92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6.75</v>
      </c>
      <c r="AJ61" s="202">
        <v>0</v>
      </c>
      <c r="AK61" s="202">
        <v>16.61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8.5399999999999991</v>
      </c>
      <c r="D62" s="202">
        <v>4.1900000000000004</v>
      </c>
      <c r="E62" s="202">
        <v>0</v>
      </c>
      <c r="F62" s="202">
        <v>0</v>
      </c>
      <c r="G62" s="202">
        <v>0</v>
      </c>
      <c r="H62" s="202">
        <v>0</v>
      </c>
      <c r="I62" s="202">
        <v>23.2</v>
      </c>
      <c r="J62" s="202">
        <v>0.13</v>
      </c>
      <c r="K62" s="202">
        <v>1.38</v>
      </c>
      <c r="L62" s="202">
        <v>137.29</v>
      </c>
      <c r="M62" s="202">
        <v>0.85</v>
      </c>
      <c r="N62" s="202">
        <v>1.18</v>
      </c>
      <c r="O62" s="202">
        <v>0</v>
      </c>
      <c r="P62" s="202">
        <v>1.37</v>
      </c>
      <c r="Q62" s="202">
        <v>3.18</v>
      </c>
      <c r="R62" s="202">
        <v>6.12</v>
      </c>
      <c r="S62" s="202">
        <v>3.93</v>
      </c>
      <c r="T62" s="202">
        <v>0</v>
      </c>
      <c r="U62" s="202">
        <v>2.0699999999999998</v>
      </c>
      <c r="V62" s="202">
        <v>4.43</v>
      </c>
      <c r="W62" s="202">
        <v>8.85</v>
      </c>
      <c r="X62" s="202">
        <v>30.75</v>
      </c>
      <c r="Y62" s="202">
        <v>0</v>
      </c>
      <c r="Z62" s="202">
        <v>38.99</v>
      </c>
      <c r="AA62" s="202">
        <v>0</v>
      </c>
      <c r="AB62" s="202">
        <v>0</v>
      </c>
      <c r="AC62" s="202">
        <v>12.92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6.75</v>
      </c>
      <c r="AJ62" s="202">
        <v>0</v>
      </c>
      <c r="AK62" s="202">
        <v>16.61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8.5399999999999991</v>
      </c>
      <c r="D63" s="202">
        <v>4.1900000000000004</v>
      </c>
      <c r="E63" s="202">
        <v>0</v>
      </c>
      <c r="F63" s="202">
        <v>0</v>
      </c>
      <c r="G63" s="202">
        <v>0</v>
      </c>
      <c r="H63" s="202">
        <v>0</v>
      </c>
      <c r="I63" s="202">
        <v>23.2</v>
      </c>
      <c r="J63" s="202">
        <v>0.13</v>
      </c>
      <c r="K63" s="202">
        <v>1.38</v>
      </c>
      <c r="L63" s="202">
        <v>137.29</v>
      </c>
      <c r="M63" s="202">
        <v>0.85</v>
      </c>
      <c r="N63" s="202">
        <v>1.18</v>
      </c>
      <c r="O63" s="202">
        <v>0</v>
      </c>
      <c r="P63" s="202">
        <v>1.37</v>
      </c>
      <c r="Q63" s="202">
        <v>3.18</v>
      </c>
      <c r="R63" s="202">
        <v>6.12</v>
      </c>
      <c r="S63" s="202">
        <v>3.93</v>
      </c>
      <c r="T63" s="202">
        <v>0</v>
      </c>
      <c r="U63" s="202">
        <v>2.0699999999999998</v>
      </c>
      <c r="V63" s="202">
        <v>4.43</v>
      </c>
      <c r="W63" s="202">
        <v>8.85</v>
      </c>
      <c r="X63" s="202">
        <v>30.75</v>
      </c>
      <c r="Y63" s="202">
        <v>0</v>
      </c>
      <c r="Z63" s="202">
        <v>38.99</v>
      </c>
      <c r="AA63" s="202">
        <v>0</v>
      </c>
      <c r="AB63" s="202">
        <v>0</v>
      </c>
      <c r="AC63" s="202">
        <v>15.13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9.6999999999999993</v>
      </c>
      <c r="AJ63" s="202">
        <v>0</v>
      </c>
      <c r="AK63" s="202">
        <v>16.61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8.5399999999999991</v>
      </c>
      <c r="D64" s="202">
        <v>4.1900000000000004</v>
      </c>
      <c r="E64" s="202">
        <v>0</v>
      </c>
      <c r="F64" s="202">
        <v>0</v>
      </c>
      <c r="G64" s="202">
        <v>0</v>
      </c>
      <c r="H64" s="202">
        <v>0</v>
      </c>
      <c r="I64" s="202">
        <v>23.2</v>
      </c>
      <c r="J64" s="202">
        <v>0.13</v>
      </c>
      <c r="K64" s="202">
        <v>1.38</v>
      </c>
      <c r="L64" s="202">
        <v>137.29</v>
      </c>
      <c r="M64" s="202">
        <v>0.85</v>
      </c>
      <c r="N64" s="202">
        <v>1.18</v>
      </c>
      <c r="O64" s="202">
        <v>0</v>
      </c>
      <c r="P64" s="202">
        <v>1.37</v>
      </c>
      <c r="Q64" s="202">
        <v>4.76</v>
      </c>
      <c r="R64" s="202">
        <v>6.12</v>
      </c>
      <c r="S64" s="202">
        <v>3.93</v>
      </c>
      <c r="T64" s="202">
        <v>0</v>
      </c>
      <c r="U64" s="202">
        <v>2.0699999999999998</v>
      </c>
      <c r="V64" s="202">
        <v>4.43</v>
      </c>
      <c r="W64" s="202">
        <v>8.85</v>
      </c>
      <c r="X64" s="202">
        <v>30.75</v>
      </c>
      <c r="Y64" s="202">
        <v>0</v>
      </c>
      <c r="Z64" s="202">
        <v>38.99</v>
      </c>
      <c r="AA64" s="202">
        <v>0</v>
      </c>
      <c r="AB64" s="202">
        <v>0</v>
      </c>
      <c r="AC64" s="202">
        <v>15.13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9.6999999999999993</v>
      </c>
      <c r="AJ64" s="202">
        <v>0</v>
      </c>
      <c r="AK64" s="202">
        <v>16.61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8.5399999999999991</v>
      </c>
      <c r="D65" s="202">
        <v>4.1900000000000004</v>
      </c>
      <c r="E65" s="202">
        <v>0</v>
      </c>
      <c r="F65" s="202">
        <v>0</v>
      </c>
      <c r="G65" s="202">
        <v>0</v>
      </c>
      <c r="H65" s="202">
        <v>0</v>
      </c>
      <c r="I65" s="202">
        <v>23.2</v>
      </c>
      <c r="J65" s="202">
        <v>0.13</v>
      </c>
      <c r="K65" s="202">
        <v>1.38</v>
      </c>
      <c r="L65" s="202">
        <v>137.29</v>
      </c>
      <c r="M65" s="202">
        <v>0.85</v>
      </c>
      <c r="N65" s="202">
        <v>1.18</v>
      </c>
      <c r="O65" s="202">
        <v>0</v>
      </c>
      <c r="P65" s="202">
        <v>1.37</v>
      </c>
      <c r="Q65" s="202">
        <v>4.76</v>
      </c>
      <c r="R65" s="202">
        <v>6.12</v>
      </c>
      <c r="S65" s="202">
        <v>3.93</v>
      </c>
      <c r="T65" s="202">
        <v>0</v>
      </c>
      <c r="U65" s="202">
        <v>2.09</v>
      </c>
      <c r="V65" s="202">
        <v>4.43</v>
      </c>
      <c r="W65" s="202">
        <v>8.85</v>
      </c>
      <c r="X65" s="202">
        <v>30.75</v>
      </c>
      <c r="Y65" s="202">
        <v>0</v>
      </c>
      <c r="Z65" s="202">
        <v>38.99</v>
      </c>
      <c r="AA65" s="202">
        <v>0</v>
      </c>
      <c r="AB65" s="202">
        <v>0</v>
      </c>
      <c r="AC65" s="202">
        <v>12.92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8.1300000000000008</v>
      </c>
      <c r="AJ65" s="202">
        <v>0</v>
      </c>
      <c r="AK65" s="202">
        <v>16.61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8.5399999999999991</v>
      </c>
      <c r="D66" s="202">
        <v>4.1900000000000004</v>
      </c>
      <c r="E66" s="202">
        <v>0</v>
      </c>
      <c r="F66" s="202">
        <v>0</v>
      </c>
      <c r="G66" s="202">
        <v>0</v>
      </c>
      <c r="H66" s="202">
        <v>0</v>
      </c>
      <c r="I66" s="202">
        <v>23.2</v>
      </c>
      <c r="J66" s="202">
        <v>0.13</v>
      </c>
      <c r="K66" s="202">
        <v>1.38</v>
      </c>
      <c r="L66" s="202">
        <v>137.29</v>
      </c>
      <c r="M66" s="202">
        <v>0.85</v>
      </c>
      <c r="N66" s="202">
        <v>1.18</v>
      </c>
      <c r="O66" s="202">
        <v>0</v>
      </c>
      <c r="P66" s="202">
        <v>1.37</v>
      </c>
      <c r="Q66" s="202">
        <v>4.76</v>
      </c>
      <c r="R66" s="202">
        <v>6.12</v>
      </c>
      <c r="S66" s="202">
        <v>3.93</v>
      </c>
      <c r="T66" s="202">
        <v>0</v>
      </c>
      <c r="U66" s="202">
        <v>2.09</v>
      </c>
      <c r="V66" s="202">
        <v>4.43</v>
      </c>
      <c r="W66" s="202">
        <v>8.85</v>
      </c>
      <c r="X66" s="202">
        <v>30.75</v>
      </c>
      <c r="Y66" s="202">
        <v>0</v>
      </c>
      <c r="Z66" s="202">
        <v>38.99</v>
      </c>
      <c r="AA66" s="202">
        <v>0</v>
      </c>
      <c r="AB66" s="202">
        <v>0</v>
      </c>
      <c r="AC66" s="202">
        <v>12.92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8.1300000000000008</v>
      </c>
      <c r="AJ66" s="202">
        <v>0</v>
      </c>
      <c r="AK66" s="202">
        <v>16.61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8.6999999999999993</v>
      </c>
      <c r="D67" s="202">
        <v>4.1900000000000004</v>
      </c>
      <c r="E67" s="202">
        <v>0</v>
      </c>
      <c r="F67" s="202">
        <v>0</v>
      </c>
      <c r="G67" s="202">
        <v>0</v>
      </c>
      <c r="H67" s="202">
        <v>0</v>
      </c>
      <c r="I67" s="202">
        <v>21.86</v>
      </c>
      <c r="J67" s="202">
        <v>1.48</v>
      </c>
      <c r="K67" s="202">
        <v>1.38</v>
      </c>
      <c r="L67" s="202">
        <v>137.29</v>
      </c>
      <c r="M67" s="202">
        <v>0.85</v>
      </c>
      <c r="N67" s="202">
        <v>1.18</v>
      </c>
      <c r="O67" s="202">
        <v>0</v>
      </c>
      <c r="P67" s="202">
        <v>1.37</v>
      </c>
      <c r="Q67" s="202">
        <v>3.18</v>
      </c>
      <c r="R67" s="202">
        <v>6.22</v>
      </c>
      <c r="S67" s="202">
        <v>4.0199999999999996</v>
      </c>
      <c r="T67" s="202">
        <v>0</v>
      </c>
      <c r="U67" s="202">
        <v>2.09</v>
      </c>
      <c r="V67" s="202">
        <v>4.43</v>
      </c>
      <c r="W67" s="202">
        <v>8.85</v>
      </c>
      <c r="X67" s="202">
        <v>30.75</v>
      </c>
      <c r="Y67" s="202">
        <v>0</v>
      </c>
      <c r="Z67" s="202">
        <v>38.99</v>
      </c>
      <c r="AA67" s="202">
        <v>0</v>
      </c>
      <c r="AB67" s="202">
        <v>0</v>
      </c>
      <c r="AC67" s="202">
        <v>12.92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8.1300000000000008</v>
      </c>
      <c r="AJ67" s="202">
        <v>0</v>
      </c>
      <c r="AK67" s="202">
        <v>16.61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8.6999999999999993</v>
      </c>
      <c r="D68" s="202">
        <v>4.1900000000000004</v>
      </c>
      <c r="E68" s="202">
        <v>0</v>
      </c>
      <c r="F68" s="202">
        <v>0</v>
      </c>
      <c r="G68" s="202">
        <v>0</v>
      </c>
      <c r="H68" s="202">
        <v>0</v>
      </c>
      <c r="I68" s="202">
        <v>21.86</v>
      </c>
      <c r="J68" s="202">
        <v>1.48</v>
      </c>
      <c r="K68" s="202">
        <v>1.38</v>
      </c>
      <c r="L68" s="202">
        <v>137.29</v>
      </c>
      <c r="M68" s="202">
        <v>0.85</v>
      </c>
      <c r="N68" s="202">
        <v>1.18</v>
      </c>
      <c r="O68" s="202">
        <v>0</v>
      </c>
      <c r="P68" s="202">
        <v>1.37</v>
      </c>
      <c r="Q68" s="202">
        <v>3.18</v>
      </c>
      <c r="R68" s="202">
        <v>6.22</v>
      </c>
      <c r="S68" s="202">
        <v>4.0199999999999996</v>
      </c>
      <c r="T68" s="202">
        <v>0</v>
      </c>
      <c r="U68" s="202">
        <v>2.09</v>
      </c>
      <c r="V68" s="202">
        <v>4.43</v>
      </c>
      <c r="W68" s="202">
        <v>8.85</v>
      </c>
      <c r="X68" s="202">
        <v>30.75</v>
      </c>
      <c r="Y68" s="202">
        <v>0</v>
      </c>
      <c r="Z68" s="202">
        <v>38.99</v>
      </c>
      <c r="AA68" s="202">
        <v>0</v>
      </c>
      <c r="AB68" s="202">
        <v>0</v>
      </c>
      <c r="AC68" s="202">
        <v>12.92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8.1300000000000008</v>
      </c>
      <c r="AJ68" s="202">
        <v>0</v>
      </c>
      <c r="AK68" s="202">
        <v>16.61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8.6999999999999993</v>
      </c>
      <c r="D69" s="202">
        <v>4.1900000000000004</v>
      </c>
      <c r="E69" s="202">
        <v>0</v>
      </c>
      <c r="F69" s="202">
        <v>0</v>
      </c>
      <c r="G69" s="202">
        <v>0</v>
      </c>
      <c r="H69" s="202">
        <v>0</v>
      </c>
      <c r="I69" s="202">
        <v>21.86</v>
      </c>
      <c r="J69" s="202">
        <v>1.48</v>
      </c>
      <c r="K69" s="202">
        <v>1.38</v>
      </c>
      <c r="L69" s="202">
        <v>137.29</v>
      </c>
      <c r="M69" s="202">
        <v>0.85</v>
      </c>
      <c r="N69" s="202">
        <v>1.18</v>
      </c>
      <c r="O69" s="202">
        <v>0</v>
      </c>
      <c r="P69" s="202">
        <v>1.37</v>
      </c>
      <c r="Q69" s="202">
        <v>4.76</v>
      </c>
      <c r="R69" s="202">
        <v>10.11</v>
      </c>
      <c r="S69" s="202">
        <v>6.17</v>
      </c>
      <c r="T69" s="202">
        <v>0</v>
      </c>
      <c r="U69" s="202">
        <v>2.09</v>
      </c>
      <c r="V69" s="202">
        <v>4.43</v>
      </c>
      <c r="W69" s="202">
        <v>8.85</v>
      </c>
      <c r="X69" s="202">
        <v>30.75</v>
      </c>
      <c r="Y69" s="202">
        <v>0</v>
      </c>
      <c r="Z69" s="202">
        <v>38.99</v>
      </c>
      <c r="AA69" s="202">
        <v>0</v>
      </c>
      <c r="AB69" s="202">
        <v>0</v>
      </c>
      <c r="AC69" s="202">
        <v>12.92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8.1300000000000008</v>
      </c>
      <c r="AJ69" s="202">
        <v>0</v>
      </c>
      <c r="AK69" s="202">
        <v>16.61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8.6999999999999993</v>
      </c>
      <c r="D70" s="202">
        <v>4.1900000000000004</v>
      </c>
      <c r="E70" s="202">
        <v>0</v>
      </c>
      <c r="F70" s="202">
        <v>0</v>
      </c>
      <c r="G70" s="202">
        <v>0</v>
      </c>
      <c r="H70" s="202">
        <v>0</v>
      </c>
      <c r="I70" s="202">
        <v>21.86</v>
      </c>
      <c r="J70" s="202">
        <v>1.48</v>
      </c>
      <c r="K70" s="202">
        <v>1.38</v>
      </c>
      <c r="L70" s="202">
        <v>137.29</v>
      </c>
      <c r="M70" s="202">
        <v>0.85</v>
      </c>
      <c r="N70" s="202">
        <v>1.18</v>
      </c>
      <c r="O70" s="202">
        <v>0</v>
      </c>
      <c r="P70" s="202">
        <v>1.37</v>
      </c>
      <c r="Q70" s="202">
        <v>4.76</v>
      </c>
      <c r="R70" s="202">
        <v>10.11</v>
      </c>
      <c r="S70" s="202">
        <v>6.17</v>
      </c>
      <c r="T70" s="202">
        <v>0</v>
      </c>
      <c r="U70" s="202">
        <v>2.09</v>
      </c>
      <c r="V70" s="202">
        <v>4.43</v>
      </c>
      <c r="W70" s="202">
        <v>8.85</v>
      </c>
      <c r="X70" s="202">
        <v>30.75</v>
      </c>
      <c r="Y70" s="202">
        <v>0</v>
      </c>
      <c r="Z70" s="202">
        <v>38.99</v>
      </c>
      <c r="AA70" s="202">
        <v>0</v>
      </c>
      <c r="AB70" s="202">
        <v>0</v>
      </c>
      <c r="AC70" s="202">
        <v>12.92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8.1300000000000008</v>
      </c>
      <c r="AJ70" s="202">
        <v>0</v>
      </c>
      <c r="AK70" s="202">
        <v>16.61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8.6999999999999993</v>
      </c>
      <c r="D71" s="202">
        <v>4.1900000000000004</v>
      </c>
      <c r="E71" s="202">
        <v>0</v>
      </c>
      <c r="F71" s="202">
        <v>0</v>
      </c>
      <c r="G71" s="202">
        <v>0</v>
      </c>
      <c r="H71" s="202">
        <v>0</v>
      </c>
      <c r="I71" s="202">
        <v>21.86</v>
      </c>
      <c r="J71" s="202">
        <v>0.17</v>
      </c>
      <c r="K71" s="202">
        <v>0</v>
      </c>
      <c r="L71" s="202">
        <v>137.29</v>
      </c>
      <c r="M71" s="202">
        <v>0.82</v>
      </c>
      <c r="N71" s="202">
        <v>1.18</v>
      </c>
      <c r="O71" s="202">
        <v>0</v>
      </c>
      <c r="P71" s="202">
        <v>1.37</v>
      </c>
      <c r="Q71" s="202">
        <v>0.22</v>
      </c>
      <c r="R71" s="202">
        <v>0.42</v>
      </c>
      <c r="S71" s="202">
        <v>0.27</v>
      </c>
      <c r="T71" s="202">
        <v>0</v>
      </c>
      <c r="U71" s="202">
        <v>2.09</v>
      </c>
      <c r="V71" s="202">
        <v>0.56000000000000005</v>
      </c>
      <c r="W71" s="202">
        <v>0.45</v>
      </c>
      <c r="X71" s="202">
        <v>2.69</v>
      </c>
      <c r="Y71" s="202">
        <v>0</v>
      </c>
      <c r="Z71" s="202">
        <v>2.5299999999999998</v>
      </c>
      <c r="AA71" s="202">
        <v>0</v>
      </c>
      <c r="AB71" s="202">
        <v>0</v>
      </c>
      <c r="AC71" s="202">
        <v>12.92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27.15</v>
      </c>
      <c r="AJ71" s="202">
        <v>0</v>
      </c>
      <c r="AK71" s="202">
        <v>16.72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8.6999999999999993</v>
      </c>
      <c r="D72" s="202">
        <v>4.1900000000000004</v>
      </c>
      <c r="E72" s="202">
        <v>0</v>
      </c>
      <c r="F72" s="202">
        <v>0</v>
      </c>
      <c r="G72" s="202">
        <v>0</v>
      </c>
      <c r="H72" s="202">
        <v>0</v>
      </c>
      <c r="I72" s="202">
        <v>21.86</v>
      </c>
      <c r="J72" s="202">
        <v>0.17</v>
      </c>
      <c r="K72" s="202">
        <v>0</v>
      </c>
      <c r="L72" s="202">
        <v>137.29</v>
      </c>
      <c r="M72" s="202">
        <v>0.82</v>
      </c>
      <c r="N72" s="202">
        <v>1.18</v>
      </c>
      <c r="O72" s="202">
        <v>0</v>
      </c>
      <c r="P72" s="202">
        <v>1.37</v>
      </c>
      <c r="Q72" s="202">
        <v>0.22</v>
      </c>
      <c r="R72" s="202">
        <v>0.42</v>
      </c>
      <c r="S72" s="202">
        <v>0.27</v>
      </c>
      <c r="T72" s="202">
        <v>0</v>
      </c>
      <c r="U72" s="202">
        <v>2.09</v>
      </c>
      <c r="V72" s="202">
        <v>0.56000000000000005</v>
      </c>
      <c r="W72" s="202">
        <v>0.45</v>
      </c>
      <c r="X72" s="202">
        <v>2.69</v>
      </c>
      <c r="Y72" s="202">
        <v>0</v>
      </c>
      <c r="Z72" s="202">
        <v>38.99</v>
      </c>
      <c r="AA72" s="202">
        <v>0</v>
      </c>
      <c r="AB72" s="202">
        <v>0</v>
      </c>
      <c r="AC72" s="202">
        <v>12.92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23.24</v>
      </c>
      <c r="AJ72" s="202">
        <v>0</v>
      </c>
      <c r="AK72" s="202">
        <v>16.72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8.6999999999999993</v>
      </c>
      <c r="D73" s="202">
        <v>4.1900000000000004</v>
      </c>
      <c r="E73" s="202">
        <v>0</v>
      </c>
      <c r="F73" s="202">
        <v>0</v>
      </c>
      <c r="G73" s="202">
        <v>0</v>
      </c>
      <c r="H73" s="202">
        <v>0</v>
      </c>
      <c r="I73" s="202">
        <v>21.86</v>
      </c>
      <c r="J73" s="202">
        <v>0.17</v>
      </c>
      <c r="K73" s="202">
        <v>2.95</v>
      </c>
      <c r="L73" s="202">
        <v>142.83000000000001</v>
      </c>
      <c r="M73" s="202">
        <v>0.82</v>
      </c>
      <c r="N73" s="202">
        <v>1.18</v>
      </c>
      <c r="O73" s="202">
        <v>0</v>
      </c>
      <c r="P73" s="202">
        <v>1.37</v>
      </c>
      <c r="Q73" s="202">
        <v>4.76</v>
      </c>
      <c r="R73" s="202">
        <v>10.11</v>
      </c>
      <c r="S73" s="202">
        <v>6.17</v>
      </c>
      <c r="T73" s="202">
        <v>0</v>
      </c>
      <c r="U73" s="202">
        <v>2.09</v>
      </c>
      <c r="V73" s="202">
        <v>0.55000000000000004</v>
      </c>
      <c r="W73" s="202">
        <v>0.44</v>
      </c>
      <c r="X73" s="202">
        <v>2.69</v>
      </c>
      <c r="Y73" s="202">
        <v>0</v>
      </c>
      <c r="Z73" s="202">
        <v>38.99</v>
      </c>
      <c r="AA73" s="202">
        <v>0</v>
      </c>
      <c r="AB73" s="202">
        <v>0</v>
      </c>
      <c r="AC73" s="202">
        <v>12.92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24.59</v>
      </c>
      <c r="AJ73" s="202">
        <v>0</v>
      </c>
      <c r="AK73" s="202">
        <v>16.72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8.6999999999999993</v>
      </c>
      <c r="D74" s="202">
        <v>4.1900000000000004</v>
      </c>
      <c r="E74" s="202">
        <v>0</v>
      </c>
      <c r="F74" s="202">
        <v>0</v>
      </c>
      <c r="G74" s="202">
        <v>0</v>
      </c>
      <c r="H74" s="202">
        <v>0</v>
      </c>
      <c r="I74" s="202">
        <v>21.86</v>
      </c>
      <c r="J74" s="202">
        <v>0.17</v>
      </c>
      <c r="K74" s="202">
        <v>2.95</v>
      </c>
      <c r="L74" s="202">
        <v>142.83000000000001</v>
      </c>
      <c r="M74" s="202">
        <v>0.82</v>
      </c>
      <c r="N74" s="202">
        <v>1.18</v>
      </c>
      <c r="O74" s="202">
        <v>0</v>
      </c>
      <c r="P74" s="202">
        <v>1.37</v>
      </c>
      <c r="Q74" s="202">
        <v>4.76</v>
      </c>
      <c r="R74" s="202">
        <v>10.11</v>
      </c>
      <c r="S74" s="202">
        <v>6.17</v>
      </c>
      <c r="T74" s="202">
        <v>0</v>
      </c>
      <c r="U74" s="202">
        <v>2.09</v>
      </c>
      <c r="V74" s="202">
        <v>0.55000000000000004</v>
      </c>
      <c r="W74" s="202">
        <v>0.44</v>
      </c>
      <c r="X74" s="202">
        <v>2.69</v>
      </c>
      <c r="Y74" s="202">
        <v>0</v>
      </c>
      <c r="Z74" s="202">
        <v>38.99</v>
      </c>
      <c r="AA74" s="202">
        <v>0</v>
      </c>
      <c r="AB74" s="202">
        <v>0</v>
      </c>
      <c r="AC74" s="202">
        <v>12.92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23.24</v>
      </c>
      <c r="AJ74" s="202">
        <v>0</v>
      </c>
      <c r="AK74" s="202">
        <v>16.72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8.6999999999999993</v>
      </c>
      <c r="D75" s="202">
        <v>4.1900000000000004</v>
      </c>
      <c r="E75" s="202">
        <v>0</v>
      </c>
      <c r="F75" s="202">
        <v>0</v>
      </c>
      <c r="G75" s="202">
        <v>0</v>
      </c>
      <c r="H75" s="202">
        <v>0</v>
      </c>
      <c r="I75" s="202">
        <v>23.2</v>
      </c>
      <c r="J75" s="202">
        <v>0.13</v>
      </c>
      <c r="K75" s="202">
        <v>2.95</v>
      </c>
      <c r="L75" s="202">
        <v>142.83000000000001</v>
      </c>
      <c r="M75" s="202">
        <v>0.82</v>
      </c>
      <c r="N75" s="202">
        <v>1.18</v>
      </c>
      <c r="O75" s="202">
        <v>0</v>
      </c>
      <c r="P75" s="202">
        <v>1.37</v>
      </c>
      <c r="Q75" s="202">
        <v>4.76</v>
      </c>
      <c r="R75" s="202">
        <v>10.11</v>
      </c>
      <c r="S75" s="202">
        <v>6.17</v>
      </c>
      <c r="T75" s="202">
        <v>0</v>
      </c>
      <c r="U75" s="202">
        <v>2.09</v>
      </c>
      <c r="V75" s="202">
        <v>0.55000000000000004</v>
      </c>
      <c r="W75" s="202">
        <v>0.45</v>
      </c>
      <c r="X75" s="202">
        <v>2.69</v>
      </c>
      <c r="Y75" s="202">
        <v>0</v>
      </c>
      <c r="Z75" s="202">
        <v>38.99</v>
      </c>
      <c r="AA75" s="202">
        <v>0</v>
      </c>
      <c r="AB75" s="202">
        <v>0</v>
      </c>
      <c r="AC75" s="202">
        <v>12.92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23.24</v>
      </c>
      <c r="AJ75" s="202">
        <v>0</v>
      </c>
      <c r="AK75" s="202">
        <v>16.72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8.6999999999999993</v>
      </c>
      <c r="D76" s="202">
        <v>4.1900000000000004</v>
      </c>
      <c r="E76" s="202">
        <v>0</v>
      </c>
      <c r="F76" s="202">
        <v>0</v>
      </c>
      <c r="G76" s="202">
        <v>0</v>
      </c>
      <c r="H76" s="202">
        <v>0</v>
      </c>
      <c r="I76" s="202">
        <v>23.2</v>
      </c>
      <c r="J76" s="202">
        <v>0.13</v>
      </c>
      <c r="K76" s="202">
        <v>2.95</v>
      </c>
      <c r="L76" s="202">
        <v>113.81</v>
      </c>
      <c r="M76" s="202">
        <v>0.82</v>
      </c>
      <c r="N76" s="202">
        <v>1.18</v>
      </c>
      <c r="O76" s="202">
        <v>0</v>
      </c>
      <c r="P76" s="202">
        <v>1.37</v>
      </c>
      <c r="Q76" s="202">
        <v>4.76</v>
      </c>
      <c r="R76" s="202">
        <v>10.11</v>
      </c>
      <c r="S76" s="202">
        <v>6.17</v>
      </c>
      <c r="T76" s="202">
        <v>0</v>
      </c>
      <c r="U76" s="202">
        <v>2.09</v>
      </c>
      <c r="V76" s="202">
        <v>0.55000000000000004</v>
      </c>
      <c r="W76" s="202">
        <v>0.45</v>
      </c>
      <c r="X76" s="202">
        <v>2.69</v>
      </c>
      <c r="Y76" s="202">
        <v>0</v>
      </c>
      <c r="Z76" s="202">
        <v>38.99</v>
      </c>
      <c r="AA76" s="202">
        <v>0</v>
      </c>
      <c r="AB76" s="202">
        <v>0</v>
      </c>
      <c r="AC76" s="202">
        <v>12.92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25.8</v>
      </c>
      <c r="AJ76" s="202">
        <v>0</v>
      </c>
      <c r="AK76" s="202">
        <v>19.600000000000001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8.6999999999999993</v>
      </c>
      <c r="D77" s="202">
        <v>4.1900000000000004</v>
      </c>
      <c r="E77" s="202">
        <v>0</v>
      </c>
      <c r="F77" s="202">
        <v>0</v>
      </c>
      <c r="G77" s="202">
        <v>0</v>
      </c>
      <c r="H77" s="202">
        <v>0</v>
      </c>
      <c r="I77" s="202">
        <v>21.18</v>
      </c>
      <c r="J77" s="202">
        <v>1.82</v>
      </c>
      <c r="K77" s="202">
        <v>0.1</v>
      </c>
      <c r="L77" s="202">
        <v>17.07</v>
      </c>
      <c r="M77" s="202">
        <v>0.82</v>
      </c>
      <c r="N77" s="202">
        <v>1.18</v>
      </c>
      <c r="O77" s="202">
        <v>0</v>
      </c>
      <c r="P77" s="202">
        <v>1.37</v>
      </c>
      <c r="Q77" s="202">
        <v>0.51</v>
      </c>
      <c r="R77" s="202">
        <v>0.42</v>
      </c>
      <c r="S77" s="202">
        <v>0.27</v>
      </c>
      <c r="T77" s="202">
        <v>0</v>
      </c>
      <c r="U77" s="202">
        <v>2.09</v>
      </c>
      <c r="V77" s="202">
        <v>0.55000000000000004</v>
      </c>
      <c r="W77" s="202">
        <v>0.45</v>
      </c>
      <c r="X77" s="202">
        <v>2.69</v>
      </c>
      <c r="Y77" s="202">
        <v>0</v>
      </c>
      <c r="Z77" s="202">
        <v>2.5299999999999998</v>
      </c>
      <c r="AA77" s="202">
        <v>0</v>
      </c>
      <c r="AB77" s="202">
        <v>0</v>
      </c>
      <c r="AC77" s="202">
        <v>12.92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23.76</v>
      </c>
      <c r="AJ77" s="202">
        <v>0</v>
      </c>
      <c r="AK77" s="202">
        <v>19.600000000000001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8.6999999999999993</v>
      </c>
      <c r="D78" s="202">
        <v>4.1900000000000004</v>
      </c>
      <c r="E78" s="202">
        <v>0</v>
      </c>
      <c r="F78" s="202">
        <v>0</v>
      </c>
      <c r="G78" s="202">
        <v>0</v>
      </c>
      <c r="H78" s="202">
        <v>0</v>
      </c>
      <c r="I78" s="202">
        <v>21.18</v>
      </c>
      <c r="J78" s="202">
        <v>1.82</v>
      </c>
      <c r="K78" s="202">
        <v>0.1</v>
      </c>
      <c r="L78" s="202">
        <v>17.07</v>
      </c>
      <c r="M78" s="202">
        <v>0.82</v>
      </c>
      <c r="N78" s="202">
        <v>1.18</v>
      </c>
      <c r="O78" s="202">
        <v>0</v>
      </c>
      <c r="P78" s="202">
        <v>1.37</v>
      </c>
      <c r="Q78" s="202">
        <v>0.22</v>
      </c>
      <c r="R78" s="202">
        <v>0.42</v>
      </c>
      <c r="S78" s="202">
        <v>0.27</v>
      </c>
      <c r="T78" s="202">
        <v>0</v>
      </c>
      <c r="U78" s="202">
        <v>2.09</v>
      </c>
      <c r="V78" s="202">
        <v>0.55000000000000004</v>
      </c>
      <c r="W78" s="202">
        <v>0.45</v>
      </c>
      <c r="X78" s="202">
        <v>2.69</v>
      </c>
      <c r="Y78" s="202">
        <v>0</v>
      </c>
      <c r="Z78" s="202">
        <v>2.5299999999999998</v>
      </c>
      <c r="AA78" s="202">
        <v>0</v>
      </c>
      <c r="AB78" s="202">
        <v>0</v>
      </c>
      <c r="AC78" s="202">
        <v>12.92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23.76</v>
      </c>
      <c r="AJ78" s="202">
        <v>0</v>
      </c>
      <c r="AK78" s="202">
        <v>19.600000000000001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8.6999999999999993</v>
      </c>
      <c r="D79" s="202">
        <v>4.1900000000000004</v>
      </c>
      <c r="E79" s="202">
        <v>0</v>
      </c>
      <c r="F79" s="202">
        <v>0</v>
      </c>
      <c r="G79" s="202">
        <v>0</v>
      </c>
      <c r="H79" s="202">
        <v>0</v>
      </c>
      <c r="I79" s="202">
        <v>21.18</v>
      </c>
      <c r="J79" s="202">
        <v>1.82</v>
      </c>
      <c r="K79" s="202">
        <v>0.1</v>
      </c>
      <c r="L79" s="202">
        <v>17.07</v>
      </c>
      <c r="M79" s="202">
        <v>0.82</v>
      </c>
      <c r="N79" s="202">
        <v>1.18</v>
      </c>
      <c r="O79" s="202">
        <v>0</v>
      </c>
      <c r="P79" s="202">
        <v>1.37</v>
      </c>
      <c r="Q79" s="202">
        <v>0.22</v>
      </c>
      <c r="R79" s="202">
        <v>0.42</v>
      </c>
      <c r="S79" s="202">
        <v>0.27</v>
      </c>
      <c r="T79" s="202">
        <v>0</v>
      </c>
      <c r="U79" s="202">
        <v>2.09</v>
      </c>
      <c r="V79" s="202">
        <v>0.55000000000000004</v>
      </c>
      <c r="W79" s="202">
        <v>0.45</v>
      </c>
      <c r="X79" s="202">
        <v>2.69</v>
      </c>
      <c r="Y79" s="202">
        <v>0</v>
      </c>
      <c r="Z79" s="202">
        <v>2.5299999999999998</v>
      </c>
      <c r="AA79" s="202">
        <v>0</v>
      </c>
      <c r="AB79" s="202">
        <v>0</v>
      </c>
      <c r="AC79" s="202">
        <v>12.92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23.98</v>
      </c>
      <c r="AJ79" s="202">
        <v>0</v>
      </c>
      <c r="AK79" s="202">
        <v>19.600000000000001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8.6999999999999993</v>
      </c>
      <c r="D80" s="202">
        <v>4.1900000000000004</v>
      </c>
      <c r="E80" s="202">
        <v>0</v>
      </c>
      <c r="F80" s="202">
        <v>0</v>
      </c>
      <c r="G80" s="202">
        <v>0</v>
      </c>
      <c r="H80" s="202">
        <v>0</v>
      </c>
      <c r="I80" s="202">
        <v>21.18</v>
      </c>
      <c r="J80" s="202">
        <v>1.82</v>
      </c>
      <c r="K80" s="202">
        <v>0.1</v>
      </c>
      <c r="L80" s="202">
        <v>17.07</v>
      </c>
      <c r="M80" s="202">
        <v>0.82</v>
      </c>
      <c r="N80" s="202">
        <v>1.18</v>
      </c>
      <c r="O80" s="202">
        <v>0</v>
      </c>
      <c r="P80" s="202">
        <v>1.37</v>
      </c>
      <c r="Q80" s="202">
        <v>0.22</v>
      </c>
      <c r="R80" s="202">
        <v>0.42</v>
      </c>
      <c r="S80" s="202">
        <v>0.27</v>
      </c>
      <c r="T80" s="202">
        <v>0</v>
      </c>
      <c r="U80" s="202">
        <v>2.09</v>
      </c>
      <c r="V80" s="202">
        <v>0.55000000000000004</v>
      </c>
      <c r="W80" s="202">
        <v>0.45</v>
      </c>
      <c r="X80" s="202">
        <v>2.69</v>
      </c>
      <c r="Y80" s="202">
        <v>0</v>
      </c>
      <c r="Z80" s="202">
        <v>2.5299999999999998</v>
      </c>
      <c r="AA80" s="202">
        <v>0</v>
      </c>
      <c r="AB80" s="202">
        <v>0</v>
      </c>
      <c r="AC80" s="202">
        <v>12.92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22.05</v>
      </c>
      <c r="AJ80" s="202">
        <v>0</v>
      </c>
      <c r="AK80" s="202">
        <v>19.600000000000001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8.6999999999999993</v>
      </c>
      <c r="D81" s="202">
        <v>4.1900000000000004</v>
      </c>
      <c r="E81" s="202">
        <v>0</v>
      </c>
      <c r="F81" s="202">
        <v>0</v>
      </c>
      <c r="G81" s="202">
        <v>0</v>
      </c>
      <c r="H81" s="202">
        <v>0</v>
      </c>
      <c r="I81" s="202">
        <v>21.18</v>
      </c>
      <c r="J81" s="202">
        <v>1.82</v>
      </c>
      <c r="K81" s="202">
        <v>0.1</v>
      </c>
      <c r="L81" s="202">
        <v>17.07</v>
      </c>
      <c r="M81" s="202">
        <v>0.82</v>
      </c>
      <c r="N81" s="202">
        <v>1.18</v>
      </c>
      <c r="O81" s="202">
        <v>0</v>
      </c>
      <c r="P81" s="202">
        <v>1.37</v>
      </c>
      <c r="Q81" s="202">
        <v>0.22</v>
      </c>
      <c r="R81" s="202">
        <v>0.42</v>
      </c>
      <c r="S81" s="202">
        <v>0.27</v>
      </c>
      <c r="T81" s="202">
        <v>0</v>
      </c>
      <c r="U81" s="202">
        <v>2.09</v>
      </c>
      <c r="V81" s="202">
        <v>0.55000000000000004</v>
      </c>
      <c r="W81" s="202">
        <v>0.45</v>
      </c>
      <c r="X81" s="202">
        <v>2.69</v>
      </c>
      <c r="Y81" s="202">
        <v>0</v>
      </c>
      <c r="Z81" s="202">
        <v>2.5299999999999998</v>
      </c>
      <c r="AA81" s="202">
        <v>0</v>
      </c>
      <c r="AB81" s="202">
        <v>0</v>
      </c>
      <c r="AC81" s="202">
        <v>12.92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22.05</v>
      </c>
      <c r="AJ81" s="202">
        <v>0</v>
      </c>
      <c r="AK81" s="202">
        <v>19.600000000000001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8.6999999999999993</v>
      </c>
      <c r="D82" s="202">
        <v>4.1900000000000004</v>
      </c>
      <c r="E82" s="202">
        <v>0</v>
      </c>
      <c r="F82" s="202">
        <v>0</v>
      </c>
      <c r="G82" s="202">
        <v>0</v>
      </c>
      <c r="H82" s="202">
        <v>0</v>
      </c>
      <c r="I82" s="202">
        <v>21.18</v>
      </c>
      <c r="J82" s="202">
        <v>1.82</v>
      </c>
      <c r="K82" s="202">
        <v>0.1</v>
      </c>
      <c r="L82" s="202">
        <v>17.07</v>
      </c>
      <c r="M82" s="202">
        <v>0.82</v>
      </c>
      <c r="N82" s="202">
        <v>1.18</v>
      </c>
      <c r="O82" s="202">
        <v>0</v>
      </c>
      <c r="P82" s="202">
        <v>1.37</v>
      </c>
      <c r="Q82" s="202">
        <v>0.22</v>
      </c>
      <c r="R82" s="202">
        <v>0.42</v>
      </c>
      <c r="S82" s="202">
        <v>0.27</v>
      </c>
      <c r="T82" s="202">
        <v>0</v>
      </c>
      <c r="U82" s="202">
        <v>2.09</v>
      </c>
      <c r="V82" s="202">
        <v>0.55000000000000004</v>
      </c>
      <c r="W82" s="202">
        <v>0.45</v>
      </c>
      <c r="X82" s="202">
        <v>2.69</v>
      </c>
      <c r="Y82" s="202">
        <v>0</v>
      </c>
      <c r="Z82" s="202">
        <v>2.5299999999999998</v>
      </c>
      <c r="AA82" s="202">
        <v>0</v>
      </c>
      <c r="AB82" s="202">
        <v>0</v>
      </c>
      <c r="AC82" s="202">
        <v>12.92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22.05</v>
      </c>
      <c r="AJ82" s="202">
        <v>0</v>
      </c>
      <c r="AK82" s="202">
        <v>19.600000000000001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8.6999999999999993</v>
      </c>
      <c r="D83" s="202">
        <v>4.1900000000000004</v>
      </c>
      <c r="E83" s="202">
        <v>0</v>
      </c>
      <c r="F83" s="202">
        <v>0</v>
      </c>
      <c r="G83" s="202">
        <v>0</v>
      </c>
      <c r="H83" s="202">
        <v>0</v>
      </c>
      <c r="I83" s="202">
        <v>21.18</v>
      </c>
      <c r="J83" s="202">
        <v>1.82</v>
      </c>
      <c r="K83" s="202">
        <v>0.1</v>
      </c>
      <c r="L83" s="202">
        <v>17.07</v>
      </c>
      <c r="M83" s="202">
        <v>0.82</v>
      </c>
      <c r="N83" s="202">
        <v>1.18</v>
      </c>
      <c r="O83" s="202">
        <v>0</v>
      </c>
      <c r="P83" s="202">
        <v>1.37</v>
      </c>
      <c r="Q83" s="202">
        <v>0.22</v>
      </c>
      <c r="R83" s="202">
        <v>0.42</v>
      </c>
      <c r="S83" s="202">
        <v>0.27</v>
      </c>
      <c r="T83" s="202">
        <v>0</v>
      </c>
      <c r="U83" s="202">
        <v>2.09</v>
      </c>
      <c r="V83" s="202">
        <v>0.55000000000000004</v>
      </c>
      <c r="W83" s="202">
        <v>0.45</v>
      </c>
      <c r="X83" s="202">
        <v>2.69</v>
      </c>
      <c r="Y83" s="202">
        <v>0</v>
      </c>
      <c r="Z83" s="202">
        <v>2.5299999999999998</v>
      </c>
      <c r="AA83" s="202">
        <v>0</v>
      </c>
      <c r="AB83" s="202">
        <v>0</v>
      </c>
      <c r="AC83" s="202">
        <v>12.92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21.05</v>
      </c>
      <c r="AJ83" s="202">
        <v>0</v>
      </c>
      <c r="AK83" s="202">
        <v>19.600000000000001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8.6999999999999993</v>
      </c>
      <c r="D84" s="202">
        <v>4.1900000000000004</v>
      </c>
      <c r="E84" s="202">
        <v>0</v>
      </c>
      <c r="F84" s="202">
        <v>0</v>
      </c>
      <c r="G84" s="202">
        <v>0</v>
      </c>
      <c r="H84" s="202">
        <v>0</v>
      </c>
      <c r="I84" s="202">
        <v>21.18</v>
      </c>
      <c r="J84" s="202">
        <v>1.82</v>
      </c>
      <c r="K84" s="202">
        <v>0.1</v>
      </c>
      <c r="L84" s="202">
        <v>17.07</v>
      </c>
      <c r="M84" s="202">
        <v>0.82</v>
      </c>
      <c r="N84" s="202">
        <v>1.18</v>
      </c>
      <c r="O84" s="202">
        <v>0</v>
      </c>
      <c r="P84" s="202">
        <v>1.37</v>
      </c>
      <c r="Q84" s="202">
        <v>0.22</v>
      </c>
      <c r="R84" s="202">
        <v>0.42</v>
      </c>
      <c r="S84" s="202">
        <v>0.27</v>
      </c>
      <c r="T84" s="202">
        <v>0</v>
      </c>
      <c r="U84" s="202">
        <v>2.09</v>
      </c>
      <c r="V84" s="202">
        <v>0.55000000000000004</v>
      </c>
      <c r="W84" s="202">
        <v>0.45</v>
      </c>
      <c r="X84" s="202">
        <v>2.69</v>
      </c>
      <c r="Y84" s="202">
        <v>0</v>
      </c>
      <c r="Z84" s="202">
        <v>2.5299999999999998</v>
      </c>
      <c r="AA84" s="202">
        <v>0</v>
      </c>
      <c r="AB84" s="202">
        <v>0</v>
      </c>
      <c r="AC84" s="202">
        <v>12.92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21.05</v>
      </c>
      <c r="AJ84" s="202">
        <v>0</v>
      </c>
      <c r="AK84" s="202">
        <v>19.600000000000001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8.6999999999999993</v>
      </c>
      <c r="D85" s="202">
        <v>4.1900000000000004</v>
      </c>
      <c r="E85" s="202">
        <v>0</v>
      </c>
      <c r="F85" s="202">
        <v>0</v>
      </c>
      <c r="G85" s="202">
        <v>0</v>
      </c>
      <c r="H85" s="202">
        <v>0</v>
      </c>
      <c r="I85" s="202">
        <v>21.18</v>
      </c>
      <c r="J85" s="202">
        <v>1.82</v>
      </c>
      <c r="K85" s="202">
        <v>0.1</v>
      </c>
      <c r="L85" s="202">
        <v>17.07</v>
      </c>
      <c r="M85" s="202">
        <v>0.85</v>
      </c>
      <c r="N85" s="202">
        <v>1.18</v>
      </c>
      <c r="O85" s="202">
        <v>0</v>
      </c>
      <c r="P85" s="202">
        <v>1.37</v>
      </c>
      <c r="Q85" s="202">
        <v>0.22</v>
      </c>
      <c r="R85" s="202">
        <v>0.42</v>
      </c>
      <c r="S85" s="202">
        <v>0.27</v>
      </c>
      <c r="T85" s="202">
        <v>0</v>
      </c>
      <c r="U85" s="202">
        <v>2.09</v>
      </c>
      <c r="V85" s="202">
        <v>0.55000000000000004</v>
      </c>
      <c r="W85" s="202">
        <v>0.45</v>
      </c>
      <c r="X85" s="202">
        <v>2.69</v>
      </c>
      <c r="Y85" s="202">
        <v>0</v>
      </c>
      <c r="Z85" s="202">
        <v>2.5299999999999998</v>
      </c>
      <c r="AA85" s="202">
        <v>0</v>
      </c>
      <c r="AB85" s="202">
        <v>0</v>
      </c>
      <c r="AC85" s="202">
        <v>12.92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21.05</v>
      </c>
      <c r="AJ85" s="202">
        <v>0</v>
      </c>
      <c r="AK85" s="202">
        <v>19.600000000000001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8.6999999999999993</v>
      </c>
      <c r="D86" s="202">
        <v>4.1900000000000004</v>
      </c>
      <c r="E86" s="202">
        <v>0</v>
      </c>
      <c r="F86" s="202">
        <v>0</v>
      </c>
      <c r="G86" s="202">
        <v>0</v>
      </c>
      <c r="H86" s="202">
        <v>0</v>
      </c>
      <c r="I86" s="202">
        <v>21.18</v>
      </c>
      <c r="J86" s="202">
        <v>1.82</v>
      </c>
      <c r="K86" s="202">
        <v>0.1</v>
      </c>
      <c r="L86" s="202">
        <v>17.07</v>
      </c>
      <c r="M86" s="202">
        <v>0.85</v>
      </c>
      <c r="N86" s="202">
        <v>1.18</v>
      </c>
      <c r="O86" s="202">
        <v>0</v>
      </c>
      <c r="P86" s="202">
        <v>1.37</v>
      </c>
      <c r="Q86" s="202">
        <v>0.22</v>
      </c>
      <c r="R86" s="202">
        <v>0.42</v>
      </c>
      <c r="S86" s="202">
        <v>0.27</v>
      </c>
      <c r="T86" s="202">
        <v>0</v>
      </c>
      <c r="U86" s="202">
        <v>2.09</v>
      </c>
      <c r="V86" s="202">
        <v>0.55000000000000004</v>
      </c>
      <c r="W86" s="202">
        <v>0.45</v>
      </c>
      <c r="X86" s="202">
        <v>2.69</v>
      </c>
      <c r="Y86" s="202">
        <v>0</v>
      </c>
      <c r="Z86" s="202">
        <v>2.5299999999999998</v>
      </c>
      <c r="AA86" s="202">
        <v>0</v>
      </c>
      <c r="AB86" s="202">
        <v>0</v>
      </c>
      <c r="AC86" s="202">
        <v>12.92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21.05</v>
      </c>
      <c r="AJ86" s="202">
        <v>0</v>
      </c>
      <c r="AK86" s="202">
        <v>19.600000000000001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8.6999999999999993</v>
      </c>
      <c r="D87" s="202">
        <v>4.1900000000000004</v>
      </c>
      <c r="E87" s="202">
        <v>0</v>
      </c>
      <c r="F87" s="202">
        <v>0</v>
      </c>
      <c r="G87" s="202">
        <v>0</v>
      </c>
      <c r="H87" s="202">
        <v>0</v>
      </c>
      <c r="I87" s="202">
        <v>21.18</v>
      </c>
      <c r="J87" s="202">
        <v>1.82</v>
      </c>
      <c r="K87" s="202">
        <v>0.1</v>
      </c>
      <c r="L87" s="202">
        <v>17.07</v>
      </c>
      <c r="M87" s="202">
        <v>0.85</v>
      </c>
      <c r="N87" s="202">
        <v>1.18</v>
      </c>
      <c r="O87" s="202">
        <v>0</v>
      </c>
      <c r="P87" s="202">
        <v>1.37</v>
      </c>
      <c r="Q87" s="202">
        <v>0.22</v>
      </c>
      <c r="R87" s="202">
        <v>0.42</v>
      </c>
      <c r="S87" s="202">
        <v>0.26</v>
      </c>
      <c r="T87" s="202">
        <v>0</v>
      </c>
      <c r="U87" s="202">
        <v>2.09</v>
      </c>
      <c r="V87" s="202">
        <v>0.55000000000000004</v>
      </c>
      <c r="W87" s="202">
        <v>0.44</v>
      </c>
      <c r="X87" s="202">
        <v>2.69</v>
      </c>
      <c r="Y87" s="202">
        <v>0</v>
      </c>
      <c r="Z87" s="202">
        <v>2.5299999999999998</v>
      </c>
      <c r="AA87" s="202">
        <v>0</v>
      </c>
      <c r="AB87" s="202">
        <v>0</v>
      </c>
      <c r="AC87" s="202">
        <v>12.92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21.05</v>
      </c>
      <c r="AJ87" s="202">
        <v>0</v>
      </c>
      <c r="AK87" s="202">
        <v>19.600000000000001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8.6999999999999993</v>
      </c>
      <c r="D88" s="202">
        <v>4.1900000000000004</v>
      </c>
      <c r="E88" s="202">
        <v>0</v>
      </c>
      <c r="F88" s="202">
        <v>0</v>
      </c>
      <c r="G88" s="202">
        <v>0</v>
      </c>
      <c r="H88" s="202">
        <v>0</v>
      </c>
      <c r="I88" s="202">
        <v>21.18</v>
      </c>
      <c r="J88" s="202">
        <v>1.82</v>
      </c>
      <c r="K88" s="202">
        <v>0.1</v>
      </c>
      <c r="L88" s="202">
        <v>17.07</v>
      </c>
      <c r="M88" s="202">
        <v>0.85</v>
      </c>
      <c r="N88" s="202">
        <v>1.18</v>
      </c>
      <c r="O88" s="202">
        <v>0</v>
      </c>
      <c r="P88" s="202">
        <v>1.37</v>
      </c>
      <c r="Q88" s="202">
        <v>0.22</v>
      </c>
      <c r="R88" s="202">
        <v>0.42</v>
      </c>
      <c r="S88" s="202">
        <v>0.26</v>
      </c>
      <c r="T88" s="202">
        <v>0</v>
      </c>
      <c r="U88" s="202">
        <v>2.09</v>
      </c>
      <c r="V88" s="202">
        <v>0.55000000000000004</v>
      </c>
      <c r="W88" s="202">
        <v>0.44</v>
      </c>
      <c r="X88" s="202">
        <v>2.69</v>
      </c>
      <c r="Y88" s="202">
        <v>0</v>
      </c>
      <c r="Z88" s="202">
        <v>2.5299999999999998</v>
      </c>
      <c r="AA88" s="202">
        <v>0</v>
      </c>
      <c r="AB88" s="202">
        <v>0</v>
      </c>
      <c r="AC88" s="202">
        <v>12.92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21.05</v>
      </c>
      <c r="AJ88" s="202">
        <v>0</v>
      </c>
      <c r="AK88" s="202">
        <v>19.600000000000001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8.6999999999999993</v>
      </c>
      <c r="D89" s="202">
        <v>4.1900000000000004</v>
      </c>
      <c r="E89" s="202">
        <v>0</v>
      </c>
      <c r="F89" s="202">
        <v>0</v>
      </c>
      <c r="G89" s="202">
        <v>0</v>
      </c>
      <c r="H89" s="202">
        <v>0</v>
      </c>
      <c r="I89" s="202">
        <v>21.18</v>
      </c>
      <c r="J89" s="202">
        <v>1.82</v>
      </c>
      <c r="K89" s="202">
        <v>0.1</v>
      </c>
      <c r="L89" s="202">
        <v>17.07</v>
      </c>
      <c r="M89" s="202">
        <v>0.85</v>
      </c>
      <c r="N89" s="202">
        <v>1.18</v>
      </c>
      <c r="O89" s="202">
        <v>0</v>
      </c>
      <c r="P89" s="202">
        <v>1.37</v>
      </c>
      <c r="Q89" s="202">
        <v>0.22</v>
      </c>
      <c r="R89" s="202">
        <v>0.42</v>
      </c>
      <c r="S89" s="202">
        <v>0.26</v>
      </c>
      <c r="T89" s="202">
        <v>0</v>
      </c>
      <c r="U89" s="202">
        <v>2.09</v>
      </c>
      <c r="V89" s="202">
        <v>0.55000000000000004</v>
      </c>
      <c r="W89" s="202">
        <v>0.44</v>
      </c>
      <c r="X89" s="202">
        <v>2.69</v>
      </c>
      <c r="Y89" s="202">
        <v>0</v>
      </c>
      <c r="Z89" s="202">
        <v>2.5299999999999998</v>
      </c>
      <c r="AA89" s="202">
        <v>0</v>
      </c>
      <c r="AB89" s="202">
        <v>0</v>
      </c>
      <c r="AC89" s="202">
        <v>12.92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21.05</v>
      </c>
      <c r="AJ89" s="202">
        <v>0</v>
      </c>
      <c r="AK89" s="202">
        <v>19.600000000000001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8.6999999999999993</v>
      </c>
      <c r="D90" s="202">
        <v>4.1900000000000004</v>
      </c>
      <c r="E90" s="202">
        <v>0</v>
      </c>
      <c r="F90" s="202">
        <v>0</v>
      </c>
      <c r="G90" s="202">
        <v>0</v>
      </c>
      <c r="H90" s="202">
        <v>0</v>
      </c>
      <c r="I90" s="202">
        <v>21.18</v>
      </c>
      <c r="J90" s="202">
        <v>1.82</v>
      </c>
      <c r="K90" s="202">
        <v>0.1</v>
      </c>
      <c r="L90" s="202">
        <v>17.07</v>
      </c>
      <c r="M90" s="202">
        <v>0.85</v>
      </c>
      <c r="N90" s="202">
        <v>1.18</v>
      </c>
      <c r="O90" s="202">
        <v>0</v>
      </c>
      <c r="P90" s="202">
        <v>1.37</v>
      </c>
      <c r="Q90" s="202">
        <v>0.22</v>
      </c>
      <c r="R90" s="202">
        <v>0.42</v>
      </c>
      <c r="S90" s="202">
        <v>0.26</v>
      </c>
      <c r="T90" s="202">
        <v>0</v>
      </c>
      <c r="U90" s="202">
        <v>2.09</v>
      </c>
      <c r="V90" s="202">
        <v>0.55000000000000004</v>
      </c>
      <c r="W90" s="202">
        <v>0.44</v>
      </c>
      <c r="X90" s="202">
        <v>2.69</v>
      </c>
      <c r="Y90" s="202">
        <v>0</v>
      </c>
      <c r="Z90" s="202">
        <v>2.5299999999999998</v>
      </c>
      <c r="AA90" s="202">
        <v>0</v>
      </c>
      <c r="AB90" s="202">
        <v>0</v>
      </c>
      <c r="AC90" s="202">
        <v>12.92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21.05</v>
      </c>
      <c r="AJ90" s="202">
        <v>0</v>
      </c>
      <c r="AK90" s="202">
        <v>19.600000000000001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8.6999999999999993</v>
      </c>
      <c r="D91" s="202">
        <v>4.1900000000000004</v>
      </c>
      <c r="E91" s="202">
        <v>0</v>
      </c>
      <c r="F91" s="202">
        <v>0</v>
      </c>
      <c r="G91" s="202">
        <v>0</v>
      </c>
      <c r="H91" s="202">
        <v>0</v>
      </c>
      <c r="I91" s="202">
        <v>21.18</v>
      </c>
      <c r="J91" s="202">
        <v>1.82</v>
      </c>
      <c r="K91" s="202">
        <v>0.1</v>
      </c>
      <c r="L91" s="202">
        <v>17.07</v>
      </c>
      <c r="M91" s="202">
        <v>0.86</v>
      </c>
      <c r="N91" s="202">
        <v>1.18</v>
      </c>
      <c r="O91" s="202">
        <v>0</v>
      </c>
      <c r="P91" s="202">
        <v>1.37</v>
      </c>
      <c r="Q91" s="202">
        <v>0.22</v>
      </c>
      <c r="R91" s="202">
        <v>0.42</v>
      </c>
      <c r="S91" s="202">
        <v>0.26</v>
      </c>
      <c r="T91" s="202">
        <v>0</v>
      </c>
      <c r="U91" s="202">
        <v>2.09</v>
      </c>
      <c r="V91" s="202">
        <v>0.55000000000000004</v>
      </c>
      <c r="W91" s="202">
        <v>0.44</v>
      </c>
      <c r="X91" s="202">
        <v>2.69</v>
      </c>
      <c r="Y91" s="202">
        <v>0</v>
      </c>
      <c r="Z91" s="202">
        <v>2.5299999999999998</v>
      </c>
      <c r="AA91" s="202">
        <v>0</v>
      </c>
      <c r="AB91" s="202">
        <v>0</v>
      </c>
      <c r="AC91" s="202">
        <v>12.92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21.05</v>
      </c>
      <c r="AJ91" s="202">
        <v>0</v>
      </c>
      <c r="AK91" s="202">
        <v>19.600000000000001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8.6999999999999993</v>
      </c>
      <c r="D92" s="202">
        <v>4.1900000000000004</v>
      </c>
      <c r="E92" s="202">
        <v>0</v>
      </c>
      <c r="F92" s="202">
        <v>0</v>
      </c>
      <c r="G92" s="202">
        <v>0</v>
      </c>
      <c r="H92" s="202">
        <v>0</v>
      </c>
      <c r="I92" s="202">
        <v>21.18</v>
      </c>
      <c r="J92" s="202">
        <v>1.82</v>
      </c>
      <c r="K92" s="202">
        <v>0.1</v>
      </c>
      <c r="L92" s="202">
        <v>17.07</v>
      </c>
      <c r="M92" s="202">
        <v>0.86</v>
      </c>
      <c r="N92" s="202">
        <v>1.18</v>
      </c>
      <c r="O92" s="202">
        <v>0</v>
      </c>
      <c r="P92" s="202">
        <v>1.37</v>
      </c>
      <c r="Q92" s="202">
        <v>0.22</v>
      </c>
      <c r="R92" s="202">
        <v>0.42</v>
      </c>
      <c r="S92" s="202">
        <v>0.26</v>
      </c>
      <c r="T92" s="202">
        <v>0</v>
      </c>
      <c r="U92" s="202">
        <v>2.09</v>
      </c>
      <c r="V92" s="202">
        <v>0.55000000000000004</v>
      </c>
      <c r="W92" s="202">
        <v>0.44</v>
      </c>
      <c r="X92" s="202">
        <v>2.69</v>
      </c>
      <c r="Y92" s="202">
        <v>0</v>
      </c>
      <c r="Z92" s="202">
        <v>2.5299999999999998</v>
      </c>
      <c r="AA92" s="202">
        <v>0</v>
      </c>
      <c r="AB92" s="202">
        <v>0</v>
      </c>
      <c r="AC92" s="202">
        <v>12.92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21.05</v>
      </c>
      <c r="AJ92" s="202">
        <v>0</v>
      </c>
      <c r="AK92" s="202">
        <v>19.600000000000001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8.6999999999999993</v>
      </c>
      <c r="D93" s="202">
        <v>4.1900000000000004</v>
      </c>
      <c r="E93" s="202">
        <v>0</v>
      </c>
      <c r="F93" s="202">
        <v>0</v>
      </c>
      <c r="G93" s="202">
        <v>0</v>
      </c>
      <c r="H93" s="202">
        <v>0</v>
      </c>
      <c r="I93" s="202">
        <v>21.18</v>
      </c>
      <c r="J93" s="202">
        <v>1.82</v>
      </c>
      <c r="K93" s="202">
        <v>0.1</v>
      </c>
      <c r="L93" s="202">
        <v>17.07</v>
      </c>
      <c r="M93" s="202">
        <v>0.86</v>
      </c>
      <c r="N93" s="202">
        <v>1.18</v>
      </c>
      <c r="O93" s="202">
        <v>0</v>
      </c>
      <c r="P93" s="202">
        <v>1.37</v>
      </c>
      <c r="Q93" s="202">
        <v>0.22</v>
      </c>
      <c r="R93" s="202">
        <v>0.42</v>
      </c>
      <c r="S93" s="202">
        <v>0.26</v>
      </c>
      <c r="T93" s="202">
        <v>0</v>
      </c>
      <c r="U93" s="202">
        <v>2.09</v>
      </c>
      <c r="V93" s="202">
        <v>0.55000000000000004</v>
      </c>
      <c r="W93" s="202">
        <v>0.44</v>
      </c>
      <c r="X93" s="202">
        <v>2.69</v>
      </c>
      <c r="Y93" s="202">
        <v>0</v>
      </c>
      <c r="Z93" s="202">
        <v>2.5299999999999998</v>
      </c>
      <c r="AA93" s="202">
        <v>0</v>
      </c>
      <c r="AB93" s="202">
        <v>0</v>
      </c>
      <c r="AC93" s="202">
        <v>12.92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21.05</v>
      </c>
      <c r="AJ93" s="202">
        <v>0</v>
      </c>
      <c r="AK93" s="202">
        <v>19.600000000000001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8.6999999999999993</v>
      </c>
      <c r="D94" s="202">
        <v>4.1900000000000004</v>
      </c>
      <c r="E94" s="202">
        <v>0</v>
      </c>
      <c r="F94" s="202">
        <v>0</v>
      </c>
      <c r="G94" s="202">
        <v>0</v>
      </c>
      <c r="H94" s="202">
        <v>0</v>
      </c>
      <c r="I94" s="202">
        <v>21.18</v>
      </c>
      <c r="J94" s="202">
        <v>1.82</v>
      </c>
      <c r="K94" s="202">
        <v>0.1</v>
      </c>
      <c r="L94" s="202">
        <v>17.07</v>
      </c>
      <c r="M94" s="202">
        <v>0.86</v>
      </c>
      <c r="N94" s="202">
        <v>1.18</v>
      </c>
      <c r="O94" s="202">
        <v>0</v>
      </c>
      <c r="P94" s="202">
        <v>1.37</v>
      </c>
      <c r="Q94" s="202">
        <v>0.22</v>
      </c>
      <c r="R94" s="202">
        <v>0.42</v>
      </c>
      <c r="S94" s="202">
        <v>0.26</v>
      </c>
      <c r="T94" s="202">
        <v>0</v>
      </c>
      <c r="U94" s="202">
        <v>2.09</v>
      </c>
      <c r="V94" s="202">
        <v>0.55000000000000004</v>
      </c>
      <c r="W94" s="202">
        <v>0.44</v>
      </c>
      <c r="X94" s="202">
        <v>2.69</v>
      </c>
      <c r="Y94" s="202">
        <v>0</v>
      </c>
      <c r="Z94" s="202">
        <v>2.5299999999999998</v>
      </c>
      <c r="AA94" s="202">
        <v>0</v>
      </c>
      <c r="AB94" s="202">
        <v>0</v>
      </c>
      <c r="AC94" s="202">
        <v>12.92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21.05</v>
      </c>
      <c r="AJ94" s="202">
        <v>0</v>
      </c>
      <c r="AK94" s="202">
        <v>19.600000000000001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8.6999999999999993</v>
      </c>
      <c r="D95" s="202">
        <v>4.1900000000000004</v>
      </c>
      <c r="E95" s="202">
        <v>0</v>
      </c>
      <c r="F95" s="202">
        <v>0</v>
      </c>
      <c r="G95" s="202">
        <v>0</v>
      </c>
      <c r="H95" s="202">
        <v>0</v>
      </c>
      <c r="I95" s="202">
        <v>21.18</v>
      </c>
      <c r="J95" s="202">
        <v>1.82</v>
      </c>
      <c r="K95" s="202">
        <v>0.1</v>
      </c>
      <c r="L95" s="202">
        <v>17.07</v>
      </c>
      <c r="M95" s="202">
        <v>0.86</v>
      </c>
      <c r="N95" s="202">
        <v>1.18</v>
      </c>
      <c r="O95" s="202">
        <v>0</v>
      </c>
      <c r="P95" s="202">
        <v>1.37</v>
      </c>
      <c r="Q95" s="202">
        <v>0.22</v>
      </c>
      <c r="R95" s="202">
        <v>0.42</v>
      </c>
      <c r="S95" s="202">
        <v>0.26</v>
      </c>
      <c r="T95" s="202">
        <v>0</v>
      </c>
      <c r="U95" s="202">
        <v>2.09</v>
      </c>
      <c r="V95" s="202">
        <v>0.55000000000000004</v>
      </c>
      <c r="W95" s="202">
        <v>0.44</v>
      </c>
      <c r="X95" s="202">
        <v>2.69</v>
      </c>
      <c r="Y95" s="202">
        <v>0</v>
      </c>
      <c r="Z95" s="202">
        <v>2.5299999999999998</v>
      </c>
      <c r="AA95" s="202">
        <v>0</v>
      </c>
      <c r="AB95" s="202">
        <v>0</v>
      </c>
      <c r="AC95" s="202">
        <v>12.92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21.05</v>
      </c>
      <c r="AJ95" s="202">
        <v>0</v>
      </c>
      <c r="AK95" s="202">
        <v>19.600000000000001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8.6999999999999993</v>
      </c>
      <c r="D96" s="202">
        <v>4.1900000000000004</v>
      </c>
      <c r="E96" s="202">
        <v>0</v>
      </c>
      <c r="F96" s="202">
        <v>0</v>
      </c>
      <c r="G96" s="202">
        <v>0</v>
      </c>
      <c r="H96" s="202">
        <v>0</v>
      </c>
      <c r="I96" s="202">
        <v>21.18</v>
      </c>
      <c r="J96" s="202">
        <v>1.82</v>
      </c>
      <c r="K96" s="202">
        <v>0.1</v>
      </c>
      <c r="L96" s="202">
        <v>17.07</v>
      </c>
      <c r="M96" s="202">
        <v>0.86</v>
      </c>
      <c r="N96" s="202">
        <v>1.18</v>
      </c>
      <c r="O96" s="202">
        <v>0</v>
      </c>
      <c r="P96" s="202">
        <v>1.37</v>
      </c>
      <c r="Q96" s="202">
        <v>0.22</v>
      </c>
      <c r="R96" s="202">
        <v>0.42</v>
      </c>
      <c r="S96" s="202">
        <v>0.26</v>
      </c>
      <c r="T96" s="202">
        <v>0</v>
      </c>
      <c r="U96" s="202">
        <v>2.09</v>
      </c>
      <c r="V96" s="202">
        <v>0.55000000000000004</v>
      </c>
      <c r="W96" s="202">
        <v>0.44</v>
      </c>
      <c r="X96" s="202">
        <v>2.69</v>
      </c>
      <c r="Y96" s="202">
        <v>0</v>
      </c>
      <c r="Z96" s="202">
        <v>2.5299999999999998</v>
      </c>
      <c r="AA96" s="202">
        <v>0</v>
      </c>
      <c r="AB96" s="202">
        <v>0</v>
      </c>
      <c r="AC96" s="202">
        <v>12.92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21.05</v>
      </c>
      <c r="AJ96" s="202">
        <v>0</v>
      </c>
      <c r="AK96" s="202">
        <v>19.600000000000001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8.6999999999999993</v>
      </c>
      <c r="D97" s="202">
        <v>4.1900000000000004</v>
      </c>
      <c r="E97" s="202">
        <v>0</v>
      </c>
      <c r="F97" s="202">
        <v>0</v>
      </c>
      <c r="G97" s="202">
        <v>0</v>
      </c>
      <c r="H97" s="202">
        <v>0</v>
      </c>
      <c r="I97" s="202">
        <v>21.18</v>
      </c>
      <c r="J97" s="202">
        <v>1.82</v>
      </c>
      <c r="K97" s="202">
        <v>0.1</v>
      </c>
      <c r="L97" s="202">
        <v>17.07</v>
      </c>
      <c r="M97" s="202">
        <v>0.86</v>
      </c>
      <c r="N97" s="202">
        <v>1.18</v>
      </c>
      <c r="O97" s="202">
        <v>0</v>
      </c>
      <c r="P97" s="202">
        <v>1.37</v>
      </c>
      <c r="Q97" s="202">
        <v>0.22</v>
      </c>
      <c r="R97" s="202">
        <v>0.42</v>
      </c>
      <c r="S97" s="202">
        <v>0.26</v>
      </c>
      <c r="T97" s="202">
        <v>0</v>
      </c>
      <c r="U97" s="202">
        <v>2.09</v>
      </c>
      <c r="V97" s="202">
        <v>0.55000000000000004</v>
      </c>
      <c r="W97" s="202">
        <v>0.44</v>
      </c>
      <c r="X97" s="202">
        <v>2.69</v>
      </c>
      <c r="Y97" s="202">
        <v>0</v>
      </c>
      <c r="Z97" s="202">
        <v>2.5299999999999998</v>
      </c>
      <c r="AA97" s="202">
        <v>0</v>
      </c>
      <c r="AB97" s="202">
        <v>0</v>
      </c>
      <c r="AC97" s="202">
        <v>12.92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21.05</v>
      </c>
      <c r="AJ97" s="202">
        <v>0</v>
      </c>
      <c r="AK97" s="202">
        <v>19.600000000000001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8.6999999999999993</v>
      </c>
      <c r="D98" s="202">
        <v>4.1900000000000004</v>
      </c>
      <c r="E98" s="202">
        <v>0</v>
      </c>
      <c r="F98" s="202">
        <v>0</v>
      </c>
      <c r="G98" s="202">
        <v>0</v>
      </c>
      <c r="H98" s="202">
        <v>0</v>
      </c>
      <c r="I98" s="202">
        <v>21.18</v>
      </c>
      <c r="J98" s="202">
        <v>1.82</v>
      </c>
      <c r="K98" s="202">
        <v>0.1</v>
      </c>
      <c r="L98" s="202">
        <v>17.07</v>
      </c>
      <c r="M98" s="202">
        <v>0.86</v>
      </c>
      <c r="N98" s="202">
        <v>1.18</v>
      </c>
      <c r="O98" s="202">
        <v>0</v>
      </c>
      <c r="P98" s="202">
        <v>1.37</v>
      </c>
      <c r="Q98" s="202">
        <v>0.22</v>
      </c>
      <c r="R98" s="202">
        <v>0.42</v>
      </c>
      <c r="S98" s="202">
        <v>0.26</v>
      </c>
      <c r="T98" s="202">
        <v>0</v>
      </c>
      <c r="U98" s="202">
        <v>2.09</v>
      </c>
      <c r="V98" s="202">
        <v>0.55000000000000004</v>
      </c>
      <c r="W98" s="202">
        <v>0.44</v>
      </c>
      <c r="X98" s="202">
        <v>2.69</v>
      </c>
      <c r="Y98" s="202">
        <v>0</v>
      </c>
      <c r="Z98" s="202">
        <v>2.5299999999999998</v>
      </c>
      <c r="AA98" s="202">
        <v>0</v>
      </c>
      <c r="AB98" s="202">
        <v>0</v>
      </c>
      <c r="AC98" s="202">
        <v>12.92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21.05</v>
      </c>
      <c r="AJ98" s="202">
        <v>0</v>
      </c>
      <c r="AK98" s="202">
        <v>19.600000000000001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0.1125499999999999</v>
      </c>
      <c r="D99">
        <f t="shared" si="0"/>
        <v>0.15756000000000031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0.53967000000000009</v>
      </c>
      <c r="J99">
        <f t="shared" si="0"/>
        <v>1.4530000000000008E-2</v>
      </c>
      <c r="K99">
        <f t="shared" si="0"/>
        <v>2.999249999999996E-2</v>
      </c>
      <c r="L99">
        <f t="shared" si="0"/>
        <v>1.7280424999999977</v>
      </c>
      <c r="M99">
        <f t="shared" si="0"/>
        <v>2.0314999999999993E-2</v>
      </c>
      <c r="N99">
        <f t="shared" si="0"/>
        <v>2.8320000000000067E-2</v>
      </c>
      <c r="O99">
        <f t="shared" si="0"/>
        <v>0</v>
      </c>
      <c r="P99">
        <f t="shared" si="0"/>
        <v>3.2880000000000048E-2</v>
      </c>
      <c r="Q99">
        <f t="shared" si="0"/>
        <v>6.0564999999999945E-2</v>
      </c>
      <c r="R99">
        <f t="shared" si="0"/>
        <v>0.11857250000000009</v>
      </c>
      <c r="S99">
        <f t="shared" si="0"/>
        <v>7.3872499999999966E-2</v>
      </c>
      <c r="T99">
        <f t="shared" si="0"/>
        <v>0</v>
      </c>
      <c r="U99">
        <f t="shared" si="0"/>
        <v>4.7599999999999983E-2</v>
      </c>
      <c r="V99">
        <f t="shared" si="0"/>
        <v>6.167250000000013E-2</v>
      </c>
      <c r="W99">
        <f t="shared" si="0"/>
        <v>0.11236500000000003</v>
      </c>
      <c r="X99">
        <f t="shared" si="0"/>
        <v>0.39419750000000037</v>
      </c>
      <c r="Y99">
        <f t="shared" si="0"/>
        <v>0</v>
      </c>
      <c r="Z99">
        <f t="shared" si="0"/>
        <v>0.64006500000000066</v>
      </c>
      <c r="AA99">
        <f t="shared" si="0"/>
        <v>0</v>
      </c>
      <c r="AB99">
        <f t="shared" si="0"/>
        <v>0</v>
      </c>
      <c r="AC99">
        <f t="shared" si="0"/>
        <v>0.31827500000000003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0.29530749999999983</v>
      </c>
      <c r="AJ99">
        <f t="shared" si="0"/>
        <v>0</v>
      </c>
      <c r="AK99">
        <f t="shared" si="0"/>
        <v>0.42832249999999944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4"/>
  <sheetViews>
    <sheetView topLeftCell="CW85" workbookViewId="0">
      <selection activeCell="DO102" sqref="DO102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-73</v>
      </c>
      <c r="G3" s="124">
        <v>-73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-75</v>
      </c>
      <c r="N3" s="124">
        <v>-75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73</v>
      </c>
      <c r="AF3" s="124">
        <v>75</v>
      </c>
      <c r="AG3" s="124">
        <v>0</v>
      </c>
      <c r="AH3" s="124">
        <v>0</v>
      </c>
      <c r="AI3" s="124">
        <v>148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73</v>
      </c>
      <c r="BQ3" s="125">
        <f t="shared" ref="BQ3:BS66" si="3">IF(AF3&gt;0,AF3,0)</f>
        <v>75</v>
      </c>
      <c r="BR3" s="125">
        <f t="shared" si="3"/>
        <v>0</v>
      </c>
      <c r="BS3" s="125">
        <f t="shared" si="3"/>
        <v>0</v>
      </c>
      <c r="BT3" s="125">
        <f>-SUM(BP3:BS3)</f>
        <v>-148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730</v>
      </c>
      <c r="DA3" s="122">
        <f t="shared" ref="DA3:DC66" si="8">$AK3*BQ3</f>
        <v>750</v>
      </c>
      <c r="DB3" s="122">
        <f t="shared" si="8"/>
        <v>0</v>
      </c>
      <c r="DC3" s="122">
        <f t="shared" si="8"/>
        <v>0</v>
      </c>
      <c r="DD3" s="122">
        <f>SUM(CZ3:DC3)</f>
        <v>1480</v>
      </c>
      <c r="DF3" s="123">
        <f>AR3+AU3+BB3+BI3+BP3</f>
        <v>73</v>
      </c>
      <c r="DG3" s="123">
        <f>AY3+AN3+BC3+BJ3+BQ3</f>
        <v>75</v>
      </c>
      <c r="DH3" s="123">
        <f>BF3+AO3+AV3+BK3+BR3</f>
        <v>0</v>
      </c>
      <c r="DI3" s="123">
        <f>BM3+BS3+BD3+AW3+AP3</f>
        <v>0</v>
      </c>
      <c r="DJ3" s="123">
        <f>BT3+BL3+BE3+AX3+AQ3</f>
        <v>-148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-47</v>
      </c>
      <c r="G4" s="124">
        <v>-47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-60</v>
      </c>
      <c r="N4" s="124">
        <v>-60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47</v>
      </c>
      <c r="AF4" s="124">
        <v>60</v>
      </c>
      <c r="AG4" s="124">
        <v>0</v>
      </c>
      <c r="AH4" s="124">
        <v>0</v>
      </c>
      <c r="AI4" s="124">
        <v>107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47</v>
      </c>
      <c r="BQ4" s="125">
        <f t="shared" si="3"/>
        <v>60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-107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470</v>
      </c>
      <c r="DA4" s="122">
        <f t="shared" si="8"/>
        <v>600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1070</v>
      </c>
      <c r="DF4" s="123">
        <f t="shared" ref="DF4:DF67" si="31">AR4+AU4+BB4+BI4+BP4</f>
        <v>47</v>
      </c>
      <c r="DG4" s="123">
        <f t="shared" ref="DG4:DG67" si="32">AY4+AN4+BC4+BJ4+BQ4</f>
        <v>60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-107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-22</v>
      </c>
      <c r="G5" s="124">
        <v>-22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-40</v>
      </c>
      <c r="N5" s="124">
        <v>-40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22</v>
      </c>
      <c r="AF5" s="124">
        <v>40</v>
      </c>
      <c r="AG5" s="124">
        <v>0</v>
      </c>
      <c r="AH5" s="124">
        <v>0</v>
      </c>
      <c r="AI5" s="124">
        <v>62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22</v>
      </c>
      <c r="BQ5" s="125">
        <f t="shared" si="3"/>
        <v>40</v>
      </c>
      <c r="BR5" s="125">
        <f t="shared" si="3"/>
        <v>0</v>
      </c>
      <c r="BS5" s="125">
        <f t="shared" si="3"/>
        <v>0</v>
      </c>
      <c r="BT5" s="125">
        <f t="shared" si="20"/>
        <v>-62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220</v>
      </c>
      <c r="DA5" s="122">
        <f t="shared" si="8"/>
        <v>400</v>
      </c>
      <c r="DB5" s="122">
        <f t="shared" si="8"/>
        <v>0</v>
      </c>
      <c r="DC5" s="122">
        <f t="shared" si="8"/>
        <v>0</v>
      </c>
      <c r="DD5" s="122">
        <f t="shared" si="30"/>
        <v>620</v>
      </c>
      <c r="DF5" s="123">
        <f t="shared" si="31"/>
        <v>22</v>
      </c>
      <c r="DG5" s="123">
        <f t="shared" si="32"/>
        <v>40</v>
      </c>
      <c r="DH5" s="123">
        <f t="shared" si="33"/>
        <v>0</v>
      </c>
      <c r="DI5" s="123">
        <f t="shared" si="34"/>
        <v>0</v>
      </c>
      <c r="DJ5" s="123">
        <f t="shared" si="35"/>
        <v>-62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-20</v>
      </c>
      <c r="N6" s="124">
        <v>-20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20</v>
      </c>
      <c r="AG6" s="124">
        <v>0</v>
      </c>
      <c r="AH6" s="124">
        <v>0</v>
      </c>
      <c r="AI6" s="124">
        <v>20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20</v>
      </c>
      <c r="BR6" s="125">
        <f t="shared" si="3"/>
        <v>0</v>
      </c>
      <c r="BS6" s="125">
        <f t="shared" si="3"/>
        <v>0</v>
      </c>
      <c r="BT6" s="125">
        <f t="shared" si="20"/>
        <v>-20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200</v>
      </c>
      <c r="DB6" s="122">
        <f t="shared" si="8"/>
        <v>0</v>
      </c>
      <c r="DC6" s="122">
        <f t="shared" si="8"/>
        <v>0</v>
      </c>
      <c r="DD6" s="122">
        <f t="shared" si="30"/>
        <v>200</v>
      </c>
      <c r="DF6" s="123">
        <f t="shared" si="31"/>
        <v>0</v>
      </c>
      <c r="DG6" s="123">
        <f t="shared" si="32"/>
        <v>20</v>
      </c>
      <c r="DH6" s="123">
        <f t="shared" si="33"/>
        <v>0</v>
      </c>
      <c r="DI6" s="123">
        <f t="shared" si="34"/>
        <v>0</v>
      </c>
      <c r="DJ6" s="123">
        <f t="shared" si="35"/>
        <v>-20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-33.555999999999997</v>
      </c>
      <c r="G7" s="124">
        <v>-33.555999999999997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33.555999999999997</v>
      </c>
      <c r="AF7" s="124">
        <v>0</v>
      </c>
      <c r="AG7" s="124">
        <v>0</v>
      </c>
      <c r="AH7" s="124">
        <v>0</v>
      </c>
      <c r="AI7" s="124">
        <v>33.555999999999997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33.555999999999997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-33.555999999999997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335.55999999999995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335.55999999999995</v>
      </c>
      <c r="DF7" s="123">
        <f t="shared" si="31"/>
        <v>33.555999999999997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-33.555999999999997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-14.28</v>
      </c>
      <c r="G10" s="124">
        <v>-14.28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14.28</v>
      </c>
      <c r="AF10" s="124">
        <v>0</v>
      </c>
      <c r="AG10" s="124">
        <v>0</v>
      </c>
      <c r="AH10" s="124">
        <v>0</v>
      </c>
      <c r="AI10" s="124">
        <v>14.28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14.28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-14.28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142.79999999999998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142.79999999999998</v>
      </c>
      <c r="DF10" s="123">
        <f t="shared" si="31"/>
        <v>14.28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-14.28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-80.281999999999996</v>
      </c>
      <c r="G15" s="124">
        <v>-80.281999999999996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80.281999999999996</v>
      </c>
      <c r="AF15" s="124">
        <v>0</v>
      </c>
      <c r="AG15" s="124">
        <v>0</v>
      </c>
      <c r="AH15" s="124">
        <v>0</v>
      </c>
      <c r="AI15" s="124">
        <v>80.281999999999996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80.281999999999996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-80.281999999999996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802.81999999999994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802.81999999999994</v>
      </c>
      <c r="DF15" s="123">
        <f t="shared" si="31"/>
        <v>80.281999999999996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-80.281999999999996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-103.242</v>
      </c>
      <c r="G16" s="124">
        <v>-103.242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103.242</v>
      </c>
      <c r="AF16" s="124">
        <v>0</v>
      </c>
      <c r="AG16" s="124">
        <v>0</v>
      </c>
      <c r="AH16" s="124">
        <v>0</v>
      </c>
      <c r="AI16" s="124">
        <v>103.242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103.242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-103.242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1032.42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1032.42</v>
      </c>
      <c r="DF16" s="123">
        <f t="shared" si="31"/>
        <v>103.242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-103.242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-87</v>
      </c>
      <c r="G17" s="124">
        <v>-87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87</v>
      </c>
      <c r="AF17" s="124">
        <v>0</v>
      </c>
      <c r="AG17" s="124">
        <v>0</v>
      </c>
      <c r="AH17" s="124">
        <v>0</v>
      </c>
      <c r="AI17" s="124">
        <v>87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87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-87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870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870</v>
      </c>
      <c r="DF17" s="123">
        <f t="shared" si="31"/>
        <v>87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-87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-56</v>
      </c>
      <c r="G18" s="124">
        <v>-56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56</v>
      </c>
      <c r="AF18" s="124">
        <v>0</v>
      </c>
      <c r="AG18" s="124">
        <v>0</v>
      </c>
      <c r="AH18" s="124">
        <v>0</v>
      </c>
      <c r="AI18" s="124">
        <v>56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56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-56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560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560</v>
      </c>
      <c r="DF18" s="123">
        <f t="shared" si="31"/>
        <v>56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-56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-136</v>
      </c>
      <c r="G19" s="124">
        <v>-136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136</v>
      </c>
      <c r="AF19" s="124">
        <v>0</v>
      </c>
      <c r="AG19" s="124">
        <v>0</v>
      </c>
      <c r="AH19" s="124">
        <v>0</v>
      </c>
      <c r="AI19" s="124">
        <v>136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136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-136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1360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1360</v>
      </c>
      <c r="DF19" s="123">
        <f t="shared" si="31"/>
        <v>136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-136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-117</v>
      </c>
      <c r="G20" s="124">
        <v>-117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117</v>
      </c>
      <c r="AF20" s="124">
        <v>0</v>
      </c>
      <c r="AG20" s="124">
        <v>0</v>
      </c>
      <c r="AH20" s="124">
        <v>0</v>
      </c>
      <c r="AI20" s="124">
        <v>117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117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-117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1170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1170</v>
      </c>
      <c r="DF20" s="123">
        <f t="shared" si="31"/>
        <v>117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-117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-20</v>
      </c>
      <c r="D21" s="124">
        <v>0</v>
      </c>
      <c r="E21" s="124">
        <v>0</v>
      </c>
      <c r="F21" s="124">
        <v>-58</v>
      </c>
      <c r="G21" s="124">
        <v>-78</v>
      </c>
      <c r="H21" s="118"/>
      <c r="I21" s="33">
        <v>19</v>
      </c>
      <c r="J21" s="124">
        <v>20</v>
      </c>
      <c r="K21" s="124">
        <v>0</v>
      </c>
      <c r="L21" s="124">
        <v>0</v>
      </c>
      <c r="M21" s="124">
        <v>0</v>
      </c>
      <c r="N21" s="124">
        <v>20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58</v>
      </c>
      <c r="AF21" s="124">
        <v>0</v>
      </c>
      <c r="AG21" s="124">
        <v>0</v>
      </c>
      <c r="AH21" s="124">
        <v>0</v>
      </c>
      <c r="AI21" s="124">
        <v>58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20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-20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58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-58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200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200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580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580</v>
      </c>
      <c r="DF21" s="123">
        <f t="shared" si="31"/>
        <v>78</v>
      </c>
      <c r="DG21" s="123">
        <f t="shared" si="32"/>
        <v>-20</v>
      </c>
      <c r="DH21" s="123">
        <f t="shared" si="33"/>
        <v>0</v>
      </c>
      <c r="DI21" s="123">
        <f t="shared" si="34"/>
        <v>0</v>
      </c>
      <c r="DJ21" s="123">
        <f t="shared" si="35"/>
        <v>-58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-21.167999999999999</v>
      </c>
      <c r="D22" s="124">
        <v>0</v>
      </c>
      <c r="E22" s="124">
        <v>0</v>
      </c>
      <c r="F22" s="124">
        <v>-28.832000000000001</v>
      </c>
      <c r="G22" s="124">
        <v>-50</v>
      </c>
      <c r="H22" s="118"/>
      <c r="I22" s="33">
        <v>20</v>
      </c>
      <c r="J22" s="124">
        <v>21.167999999999999</v>
      </c>
      <c r="K22" s="124">
        <v>0</v>
      </c>
      <c r="L22" s="124">
        <v>0</v>
      </c>
      <c r="M22" s="124">
        <v>0</v>
      </c>
      <c r="N22" s="124">
        <v>21.167999999999999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28.832000000000001</v>
      </c>
      <c r="AF22" s="124">
        <v>0</v>
      </c>
      <c r="AG22" s="124">
        <v>0</v>
      </c>
      <c r="AH22" s="124">
        <v>0</v>
      </c>
      <c r="AI22" s="124">
        <v>28.832000000000001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21.167999999999999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-21.167999999999999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28.832000000000001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-28.832000000000001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211.68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211.68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288.32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288.32</v>
      </c>
      <c r="DF22" s="123">
        <f t="shared" si="31"/>
        <v>50</v>
      </c>
      <c r="DG22" s="123">
        <f t="shared" si="32"/>
        <v>-21.167999999999999</v>
      </c>
      <c r="DH22" s="123">
        <f t="shared" si="33"/>
        <v>0</v>
      </c>
      <c r="DI22" s="123">
        <f t="shared" si="34"/>
        <v>0</v>
      </c>
      <c r="DJ22" s="123">
        <f t="shared" si="35"/>
        <v>-28.832000000000001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-9.7370000000000001</v>
      </c>
      <c r="D23" s="124">
        <v>0</v>
      </c>
      <c r="E23" s="124">
        <v>0</v>
      </c>
      <c r="F23" s="124">
        <v>-13.263</v>
      </c>
      <c r="G23" s="124">
        <v>-23</v>
      </c>
      <c r="H23" s="118"/>
      <c r="I23" s="33">
        <v>21</v>
      </c>
      <c r="J23" s="124">
        <v>9.7370000000000001</v>
      </c>
      <c r="K23" s="124">
        <v>0</v>
      </c>
      <c r="L23" s="124">
        <v>0</v>
      </c>
      <c r="M23" s="124">
        <v>0</v>
      </c>
      <c r="N23" s="124">
        <v>9.7370000000000001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13.263</v>
      </c>
      <c r="AF23" s="124">
        <v>0</v>
      </c>
      <c r="AG23" s="124">
        <v>0</v>
      </c>
      <c r="AH23" s="124">
        <v>0</v>
      </c>
      <c r="AI23" s="124">
        <v>13.263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9.7370000000000001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-9.7370000000000001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13.263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-13.263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97.37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97.37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132.63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132.63</v>
      </c>
      <c r="DF23" s="123">
        <f t="shared" si="31"/>
        <v>23</v>
      </c>
      <c r="DG23" s="123">
        <f t="shared" si="32"/>
        <v>-9.7370000000000001</v>
      </c>
      <c r="DH23" s="123">
        <f t="shared" si="33"/>
        <v>0</v>
      </c>
      <c r="DI23" s="123">
        <f t="shared" si="34"/>
        <v>0</v>
      </c>
      <c r="DJ23" s="123">
        <f t="shared" si="35"/>
        <v>-13.263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-21.591999999999999</v>
      </c>
      <c r="D27" s="124">
        <v>0</v>
      </c>
      <c r="E27" s="124">
        <v>0</v>
      </c>
      <c r="F27" s="124">
        <v>-29.408000000000001</v>
      </c>
      <c r="G27" s="124">
        <v>-51</v>
      </c>
      <c r="H27" s="118"/>
      <c r="I27" s="33">
        <v>25</v>
      </c>
      <c r="J27" s="124">
        <v>21.591999999999999</v>
      </c>
      <c r="K27" s="124">
        <v>0</v>
      </c>
      <c r="L27" s="124">
        <v>0</v>
      </c>
      <c r="M27" s="124">
        <v>0</v>
      </c>
      <c r="N27" s="124">
        <v>21.591999999999999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29.408000000000001</v>
      </c>
      <c r="AF27" s="124">
        <v>0</v>
      </c>
      <c r="AG27" s="124">
        <v>0</v>
      </c>
      <c r="AH27" s="124">
        <v>0</v>
      </c>
      <c r="AI27" s="124">
        <v>29.408000000000001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21.591999999999999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-21.591999999999999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29.408000000000001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-29.408000000000001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215.92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215.92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294.08000000000004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294.08000000000004</v>
      </c>
      <c r="DF27" s="123">
        <f t="shared" si="31"/>
        <v>51</v>
      </c>
      <c r="DG27" s="123">
        <f t="shared" si="32"/>
        <v>-21.591999999999999</v>
      </c>
      <c r="DH27" s="123">
        <f t="shared" si="33"/>
        <v>0</v>
      </c>
      <c r="DI27" s="123">
        <f t="shared" si="34"/>
        <v>0</v>
      </c>
      <c r="DJ27" s="123">
        <f t="shared" si="35"/>
        <v>-29.408000000000001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-11.430999999999999</v>
      </c>
      <c r="D28" s="124">
        <v>0</v>
      </c>
      <c r="E28" s="124">
        <v>0</v>
      </c>
      <c r="F28" s="124">
        <v>-15.569000000000001</v>
      </c>
      <c r="G28" s="124">
        <v>-27</v>
      </c>
      <c r="H28" s="118"/>
      <c r="I28" s="33">
        <v>26</v>
      </c>
      <c r="J28" s="124">
        <v>11.430999999999999</v>
      </c>
      <c r="K28" s="124">
        <v>0</v>
      </c>
      <c r="L28" s="124">
        <v>0</v>
      </c>
      <c r="M28" s="124">
        <v>0</v>
      </c>
      <c r="N28" s="124">
        <v>11.430999999999999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15.569000000000001</v>
      </c>
      <c r="AF28" s="124">
        <v>0</v>
      </c>
      <c r="AG28" s="124">
        <v>0</v>
      </c>
      <c r="AH28" s="124">
        <v>0</v>
      </c>
      <c r="AI28" s="124">
        <v>15.569000000000001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11.430999999999999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-11.430999999999999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15.569000000000001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-15.569000000000001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114.30999999999999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114.30999999999999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155.69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155.69</v>
      </c>
      <c r="DF28" s="123">
        <f t="shared" si="31"/>
        <v>27</v>
      </c>
      <c r="DG28" s="123">
        <f t="shared" si="32"/>
        <v>-11.430999999999999</v>
      </c>
      <c r="DH28" s="123">
        <f t="shared" si="33"/>
        <v>0</v>
      </c>
      <c r="DI28" s="123">
        <f t="shared" si="34"/>
        <v>0</v>
      </c>
      <c r="DJ28" s="123">
        <f t="shared" si="35"/>
        <v>-15.569000000000001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-18</v>
      </c>
      <c r="G53" s="124">
        <v>-18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18</v>
      </c>
      <c r="AF53" s="124">
        <v>0</v>
      </c>
      <c r="AG53" s="124">
        <v>0</v>
      </c>
      <c r="AH53" s="124">
        <v>0</v>
      </c>
      <c r="AI53" s="124">
        <v>18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18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-18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180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180</v>
      </c>
      <c r="DF53" s="123">
        <f t="shared" si="31"/>
        <v>18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-18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-25</v>
      </c>
      <c r="G54" s="124">
        <v>-25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25</v>
      </c>
      <c r="AF54" s="124">
        <v>0</v>
      </c>
      <c r="AG54" s="124">
        <v>0</v>
      </c>
      <c r="AH54" s="124">
        <v>0</v>
      </c>
      <c r="AI54" s="124">
        <v>25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25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-25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250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250</v>
      </c>
      <c r="DF54" s="123">
        <f t="shared" si="31"/>
        <v>25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-25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-34</v>
      </c>
      <c r="G56" s="124">
        <v>-34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34</v>
      </c>
      <c r="AF56" s="124">
        <v>0</v>
      </c>
      <c r="AG56" s="124">
        <v>0</v>
      </c>
      <c r="AH56" s="124">
        <v>0</v>
      </c>
      <c r="AI56" s="124">
        <v>34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34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-34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340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340</v>
      </c>
      <c r="DF56" s="123">
        <f t="shared" si="31"/>
        <v>34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-34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-48</v>
      </c>
      <c r="G57" s="124">
        <v>-48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48</v>
      </c>
      <c r="AF57" s="124">
        <v>0</v>
      </c>
      <c r="AG57" s="124">
        <v>0</v>
      </c>
      <c r="AH57" s="124">
        <v>0</v>
      </c>
      <c r="AI57" s="124">
        <v>48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48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-48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480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480</v>
      </c>
      <c r="DF57" s="123">
        <f t="shared" si="31"/>
        <v>48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-48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-19.588000000000001</v>
      </c>
      <c r="G58" s="124">
        <v>-19.588000000000001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19.588000000000001</v>
      </c>
      <c r="AF58" s="124">
        <v>0</v>
      </c>
      <c r="AG58" s="124">
        <v>0</v>
      </c>
      <c r="AH58" s="124">
        <v>0</v>
      </c>
      <c r="AI58" s="124">
        <v>19.588000000000001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19.588000000000001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-19.588000000000001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195.88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195.88</v>
      </c>
      <c r="DF58" s="123">
        <f t="shared" si="31"/>
        <v>19.588000000000001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-19.588000000000001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-3.6960000000000002</v>
      </c>
      <c r="G75" s="124">
        <v>-3.6960000000000002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3.6960000000000002</v>
      </c>
      <c r="AF75" s="124">
        <v>0</v>
      </c>
      <c r="AG75" s="124">
        <v>0</v>
      </c>
      <c r="AH75" s="124">
        <v>0</v>
      </c>
      <c r="AI75" s="124">
        <v>3.6960000000000002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3.6960000000000002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-3.6960000000000002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36.96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36.96</v>
      </c>
      <c r="DF75" s="123">
        <f t="shared" si="59"/>
        <v>3.6960000000000002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-3.6960000000000002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-55.853999999999999</v>
      </c>
      <c r="G76" s="124">
        <v>-55.853999999999999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55.853999999999999</v>
      </c>
      <c r="AF76" s="124">
        <v>0</v>
      </c>
      <c r="AG76" s="124">
        <v>0</v>
      </c>
      <c r="AH76" s="124">
        <v>0</v>
      </c>
      <c r="AI76" s="124">
        <v>55.853999999999999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55.853999999999999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-55.853999999999999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558.54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558.54</v>
      </c>
      <c r="DF76" s="123">
        <f t="shared" si="59"/>
        <v>55.853999999999999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-55.853999999999999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-50.098999999999997</v>
      </c>
      <c r="G77" s="124">
        <v>-50.098999999999997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50.098999999999997</v>
      </c>
      <c r="AF77" s="124">
        <v>0</v>
      </c>
      <c r="AG77" s="124">
        <v>0</v>
      </c>
      <c r="AH77" s="124">
        <v>0</v>
      </c>
      <c r="AI77" s="124">
        <v>50.098999999999997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50.098999999999997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-50.098999999999997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500.98999999999995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500.98999999999995</v>
      </c>
      <c r="DF77" s="123">
        <f t="shared" si="59"/>
        <v>50.098999999999997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-50.098999999999997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-5</v>
      </c>
      <c r="D78" s="124">
        <v>0</v>
      </c>
      <c r="E78" s="124">
        <v>0</v>
      </c>
      <c r="F78" s="124">
        <v>-64.584000000000003</v>
      </c>
      <c r="G78" s="124">
        <v>-69.584000000000003</v>
      </c>
      <c r="H78" s="118"/>
      <c r="I78" s="33">
        <v>76</v>
      </c>
      <c r="J78" s="124">
        <v>5</v>
      </c>
      <c r="K78" s="124">
        <v>0</v>
      </c>
      <c r="L78" s="124">
        <v>0</v>
      </c>
      <c r="M78" s="124">
        <v>0</v>
      </c>
      <c r="N78" s="124">
        <v>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64.584000000000003</v>
      </c>
      <c r="AF78" s="124">
        <v>0</v>
      </c>
      <c r="AG78" s="124">
        <v>0</v>
      </c>
      <c r="AH78" s="124">
        <v>0</v>
      </c>
      <c r="AI78" s="124">
        <v>64.584000000000003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5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-5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64.584000000000003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-64.584000000000003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50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50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645.84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645.84</v>
      </c>
      <c r="DF78" s="123">
        <f t="shared" si="59"/>
        <v>69.584000000000003</v>
      </c>
      <c r="DG78" s="123">
        <f t="shared" si="60"/>
        <v>-5</v>
      </c>
      <c r="DH78" s="123">
        <f t="shared" si="61"/>
        <v>0</v>
      </c>
      <c r="DI78" s="123">
        <f t="shared" si="62"/>
        <v>0</v>
      </c>
      <c r="DJ78" s="123">
        <f t="shared" si="63"/>
        <v>-64.584000000000003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-10</v>
      </c>
      <c r="D79" s="124">
        <v>0</v>
      </c>
      <c r="E79" s="124">
        <v>0</v>
      </c>
      <c r="F79" s="124">
        <v>-96</v>
      </c>
      <c r="G79" s="124">
        <v>-106</v>
      </c>
      <c r="H79" s="118"/>
      <c r="I79" s="33">
        <v>77</v>
      </c>
      <c r="J79" s="124">
        <v>10</v>
      </c>
      <c r="K79" s="124">
        <v>0</v>
      </c>
      <c r="L79" s="124">
        <v>0</v>
      </c>
      <c r="M79" s="124">
        <v>0</v>
      </c>
      <c r="N79" s="124">
        <v>10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96</v>
      </c>
      <c r="AF79" s="124">
        <v>0</v>
      </c>
      <c r="AG79" s="124">
        <v>0</v>
      </c>
      <c r="AH79" s="124">
        <v>0</v>
      </c>
      <c r="AI79" s="124">
        <v>96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10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-10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96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-96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100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100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960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960</v>
      </c>
      <c r="DF79" s="123">
        <f t="shared" si="59"/>
        <v>106</v>
      </c>
      <c r="DG79" s="123">
        <f t="shared" si="60"/>
        <v>-10</v>
      </c>
      <c r="DH79" s="123">
        <f t="shared" si="61"/>
        <v>0</v>
      </c>
      <c r="DI79" s="123">
        <f t="shared" si="62"/>
        <v>0</v>
      </c>
      <c r="DJ79" s="123">
        <f t="shared" si="63"/>
        <v>-96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-20</v>
      </c>
      <c r="D80" s="124">
        <v>0</v>
      </c>
      <c r="E80" s="124">
        <v>0</v>
      </c>
      <c r="F80" s="124">
        <v>-104</v>
      </c>
      <c r="G80" s="124">
        <v>-124</v>
      </c>
      <c r="H80" s="118"/>
      <c r="I80" s="33">
        <v>78</v>
      </c>
      <c r="J80" s="124">
        <v>20</v>
      </c>
      <c r="K80" s="124">
        <v>0</v>
      </c>
      <c r="L80" s="124">
        <v>0</v>
      </c>
      <c r="M80" s="124">
        <v>0</v>
      </c>
      <c r="N80" s="124">
        <v>20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104</v>
      </c>
      <c r="AF80" s="124">
        <v>0</v>
      </c>
      <c r="AG80" s="124">
        <v>0</v>
      </c>
      <c r="AH80" s="124">
        <v>0</v>
      </c>
      <c r="AI80" s="124">
        <v>104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20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-20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104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-104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200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200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1040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1040</v>
      </c>
      <c r="DF80" s="123">
        <f t="shared" si="59"/>
        <v>124</v>
      </c>
      <c r="DG80" s="123">
        <f t="shared" si="60"/>
        <v>-20</v>
      </c>
      <c r="DH80" s="123">
        <f t="shared" si="61"/>
        <v>0</v>
      </c>
      <c r="DI80" s="123">
        <f t="shared" si="62"/>
        <v>0</v>
      </c>
      <c r="DJ80" s="123">
        <f t="shared" si="63"/>
        <v>-104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-15</v>
      </c>
      <c r="D81" s="124">
        <v>0</v>
      </c>
      <c r="E81" s="124">
        <v>0</v>
      </c>
      <c r="F81" s="124">
        <v>-145</v>
      </c>
      <c r="G81" s="124">
        <v>-160</v>
      </c>
      <c r="H81" s="118"/>
      <c r="I81" s="33">
        <v>79</v>
      </c>
      <c r="J81" s="124">
        <v>15</v>
      </c>
      <c r="K81" s="124">
        <v>0</v>
      </c>
      <c r="L81" s="124">
        <v>0</v>
      </c>
      <c r="M81" s="124">
        <v>0</v>
      </c>
      <c r="N81" s="124">
        <v>15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145</v>
      </c>
      <c r="AF81" s="124">
        <v>0</v>
      </c>
      <c r="AG81" s="124">
        <v>0</v>
      </c>
      <c r="AH81" s="124">
        <v>0</v>
      </c>
      <c r="AI81" s="124">
        <v>145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15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-15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145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-145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150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150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1450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1450</v>
      </c>
      <c r="DF81" s="123">
        <f t="shared" si="59"/>
        <v>160</v>
      </c>
      <c r="DG81" s="123">
        <f t="shared" si="60"/>
        <v>-15</v>
      </c>
      <c r="DH81" s="123">
        <f t="shared" si="61"/>
        <v>0</v>
      </c>
      <c r="DI81" s="123">
        <f t="shared" si="62"/>
        <v>0</v>
      </c>
      <c r="DJ81" s="123">
        <f t="shared" si="63"/>
        <v>-145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-5</v>
      </c>
      <c r="D82" s="124">
        <v>0</v>
      </c>
      <c r="E82" s="124">
        <v>0</v>
      </c>
      <c r="F82" s="124">
        <v>-182</v>
      </c>
      <c r="G82" s="124">
        <v>-187</v>
      </c>
      <c r="H82" s="118"/>
      <c r="I82" s="33">
        <v>80</v>
      </c>
      <c r="J82" s="124">
        <v>5</v>
      </c>
      <c r="K82" s="124">
        <v>0</v>
      </c>
      <c r="L82" s="124">
        <v>0</v>
      </c>
      <c r="M82" s="124">
        <v>0</v>
      </c>
      <c r="N82" s="124">
        <v>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182</v>
      </c>
      <c r="AF82" s="124">
        <v>0</v>
      </c>
      <c r="AG82" s="124">
        <v>0</v>
      </c>
      <c r="AH82" s="124">
        <v>0</v>
      </c>
      <c r="AI82" s="124">
        <v>182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182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-182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50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50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1820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1820</v>
      </c>
      <c r="DF82" s="123">
        <f t="shared" si="59"/>
        <v>187</v>
      </c>
      <c r="DG82" s="123">
        <f t="shared" si="60"/>
        <v>-5</v>
      </c>
      <c r="DH82" s="123">
        <f t="shared" si="61"/>
        <v>0</v>
      </c>
      <c r="DI82" s="123">
        <f t="shared" si="62"/>
        <v>0</v>
      </c>
      <c r="DJ82" s="123">
        <f t="shared" si="63"/>
        <v>-182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-5</v>
      </c>
      <c r="D83" s="124">
        <v>0</v>
      </c>
      <c r="E83" s="124">
        <v>0</v>
      </c>
      <c r="F83" s="124">
        <v>-43</v>
      </c>
      <c r="G83" s="124">
        <v>-48</v>
      </c>
      <c r="H83" s="118"/>
      <c r="I83" s="33">
        <v>81</v>
      </c>
      <c r="J83" s="124">
        <v>5</v>
      </c>
      <c r="K83" s="124">
        <v>0</v>
      </c>
      <c r="L83" s="124">
        <v>0</v>
      </c>
      <c r="M83" s="124">
        <v>0</v>
      </c>
      <c r="N83" s="124">
        <v>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43</v>
      </c>
      <c r="AF83" s="124">
        <v>0</v>
      </c>
      <c r="AG83" s="124">
        <v>0</v>
      </c>
      <c r="AH83" s="124">
        <v>0</v>
      </c>
      <c r="AI83" s="124">
        <v>43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43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-43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50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50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430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430</v>
      </c>
      <c r="DF83" s="123">
        <f t="shared" si="59"/>
        <v>48</v>
      </c>
      <c r="DG83" s="123">
        <f t="shared" si="60"/>
        <v>-5</v>
      </c>
      <c r="DH83" s="123">
        <f t="shared" si="61"/>
        <v>0</v>
      </c>
      <c r="DI83" s="123">
        <f t="shared" si="62"/>
        <v>0</v>
      </c>
      <c r="DJ83" s="123">
        <f t="shared" si="63"/>
        <v>-43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-107</v>
      </c>
      <c r="G84" s="124">
        <v>-107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107</v>
      </c>
      <c r="AF84" s="124">
        <v>0</v>
      </c>
      <c r="AG84" s="124">
        <v>0</v>
      </c>
      <c r="AH84" s="124">
        <v>0</v>
      </c>
      <c r="AI84" s="124">
        <v>107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107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-107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1070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1070</v>
      </c>
      <c r="DF84" s="123">
        <f t="shared" si="59"/>
        <v>107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-107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-155</v>
      </c>
      <c r="G85" s="124">
        <v>-155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155</v>
      </c>
      <c r="AF85" s="124">
        <v>0</v>
      </c>
      <c r="AG85" s="124">
        <v>0</v>
      </c>
      <c r="AH85" s="124">
        <v>0</v>
      </c>
      <c r="AI85" s="124">
        <v>155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155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-155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1550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1550</v>
      </c>
      <c r="DF85" s="123">
        <f t="shared" si="59"/>
        <v>155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-155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-218</v>
      </c>
      <c r="G86" s="124">
        <v>-218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-10</v>
      </c>
      <c r="N86" s="124">
        <v>-10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218</v>
      </c>
      <c r="AF86" s="124">
        <v>10</v>
      </c>
      <c r="AG86" s="124">
        <v>0</v>
      </c>
      <c r="AH86" s="124">
        <v>0</v>
      </c>
      <c r="AI86" s="124">
        <v>228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218</v>
      </c>
      <c r="BQ86" s="125">
        <f t="shared" si="47"/>
        <v>10</v>
      </c>
      <c r="BR86" s="125">
        <f t="shared" si="47"/>
        <v>0</v>
      </c>
      <c r="BS86" s="125">
        <f t="shared" si="47"/>
        <v>0</v>
      </c>
      <c r="BT86" s="125">
        <f t="shared" si="48"/>
        <v>-228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2180</v>
      </c>
      <c r="DA86" s="122">
        <f t="shared" si="57"/>
        <v>100</v>
      </c>
      <c r="DB86" s="122">
        <f t="shared" si="57"/>
        <v>0</v>
      </c>
      <c r="DC86" s="122">
        <f t="shared" si="57"/>
        <v>0</v>
      </c>
      <c r="DD86" s="122">
        <f t="shared" si="58"/>
        <v>2280</v>
      </c>
      <c r="DF86" s="123">
        <f t="shared" si="59"/>
        <v>218</v>
      </c>
      <c r="DG86" s="123">
        <f t="shared" si="60"/>
        <v>10</v>
      </c>
      <c r="DH86" s="123">
        <f t="shared" si="61"/>
        <v>0</v>
      </c>
      <c r="DI86" s="123">
        <f t="shared" si="62"/>
        <v>0</v>
      </c>
      <c r="DJ86" s="123">
        <f t="shared" si="63"/>
        <v>-228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-100</v>
      </c>
      <c r="G87" s="124">
        <v>-100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100</v>
      </c>
      <c r="AF87" s="124">
        <v>0</v>
      </c>
      <c r="AG87" s="124">
        <v>0</v>
      </c>
      <c r="AH87" s="124">
        <v>0</v>
      </c>
      <c r="AI87" s="124">
        <v>100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100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-100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1000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1000</v>
      </c>
      <c r="DF87" s="123">
        <f t="shared" si="59"/>
        <v>100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-100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-156</v>
      </c>
      <c r="G88" s="124">
        <v>-156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-20</v>
      </c>
      <c r="N88" s="124">
        <v>-20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156</v>
      </c>
      <c r="AF88" s="124">
        <v>20</v>
      </c>
      <c r="AG88" s="124">
        <v>0</v>
      </c>
      <c r="AH88" s="124">
        <v>0</v>
      </c>
      <c r="AI88" s="124">
        <v>176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156</v>
      </c>
      <c r="BQ88" s="125">
        <f t="shared" si="47"/>
        <v>20</v>
      </c>
      <c r="BR88" s="125">
        <f t="shared" si="47"/>
        <v>0</v>
      </c>
      <c r="BS88" s="125">
        <f t="shared" si="47"/>
        <v>0</v>
      </c>
      <c r="BT88" s="125">
        <f t="shared" si="48"/>
        <v>-176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1560</v>
      </c>
      <c r="DA88" s="122">
        <f t="shared" si="57"/>
        <v>200</v>
      </c>
      <c r="DB88" s="122">
        <f t="shared" si="57"/>
        <v>0</v>
      </c>
      <c r="DC88" s="122">
        <f t="shared" si="57"/>
        <v>0</v>
      </c>
      <c r="DD88" s="122">
        <f t="shared" si="58"/>
        <v>1760</v>
      </c>
      <c r="DF88" s="123">
        <f t="shared" si="59"/>
        <v>156</v>
      </c>
      <c r="DG88" s="123">
        <f t="shared" si="60"/>
        <v>20</v>
      </c>
      <c r="DH88" s="123">
        <f t="shared" si="61"/>
        <v>0</v>
      </c>
      <c r="DI88" s="123">
        <f t="shared" si="62"/>
        <v>0</v>
      </c>
      <c r="DJ88" s="123">
        <f t="shared" si="63"/>
        <v>-176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-116.321</v>
      </c>
      <c r="G89" s="124">
        <v>-116.321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-40</v>
      </c>
      <c r="N89" s="124">
        <v>-40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116.321</v>
      </c>
      <c r="AF89" s="124">
        <v>40</v>
      </c>
      <c r="AG89" s="124">
        <v>0</v>
      </c>
      <c r="AH89" s="124">
        <v>0</v>
      </c>
      <c r="AI89" s="124">
        <v>156.321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116.321</v>
      </c>
      <c r="BQ89" s="125">
        <f t="shared" si="47"/>
        <v>40</v>
      </c>
      <c r="BR89" s="125">
        <f t="shared" si="47"/>
        <v>0</v>
      </c>
      <c r="BS89" s="125">
        <f t="shared" si="47"/>
        <v>0</v>
      </c>
      <c r="BT89" s="125">
        <f t="shared" si="48"/>
        <v>-156.321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1163.21</v>
      </c>
      <c r="DA89" s="122">
        <f t="shared" si="57"/>
        <v>400</v>
      </c>
      <c r="DB89" s="122">
        <f t="shared" si="57"/>
        <v>0</v>
      </c>
      <c r="DC89" s="122">
        <f t="shared" si="57"/>
        <v>0</v>
      </c>
      <c r="DD89" s="122">
        <f t="shared" si="58"/>
        <v>1563.21</v>
      </c>
      <c r="DF89" s="123">
        <f t="shared" si="59"/>
        <v>116.321</v>
      </c>
      <c r="DG89" s="123">
        <f t="shared" si="60"/>
        <v>40</v>
      </c>
      <c r="DH89" s="123">
        <f t="shared" si="61"/>
        <v>0</v>
      </c>
      <c r="DI89" s="123">
        <f t="shared" si="62"/>
        <v>0</v>
      </c>
      <c r="DJ89" s="123">
        <f t="shared" si="63"/>
        <v>-156.321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-75.754999999999995</v>
      </c>
      <c r="G90" s="124">
        <v>-75.754999999999995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-46.936999999999998</v>
      </c>
      <c r="N90" s="124">
        <v>-46.936999999999998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75.754999999999995</v>
      </c>
      <c r="AF90" s="124">
        <v>46.936999999999998</v>
      </c>
      <c r="AG90" s="124">
        <v>0</v>
      </c>
      <c r="AH90" s="124">
        <v>0</v>
      </c>
      <c r="AI90" s="124">
        <v>122.69199999999999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75.754999999999995</v>
      </c>
      <c r="BQ90" s="125">
        <f t="shared" si="47"/>
        <v>46.936999999999998</v>
      </c>
      <c r="BR90" s="125">
        <f t="shared" si="47"/>
        <v>0</v>
      </c>
      <c r="BS90" s="125">
        <f t="shared" si="47"/>
        <v>0</v>
      </c>
      <c r="BT90" s="125">
        <f t="shared" si="48"/>
        <v>-122.69199999999999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757.55</v>
      </c>
      <c r="DA90" s="122">
        <f t="shared" si="57"/>
        <v>469.37</v>
      </c>
      <c r="DB90" s="122">
        <f t="shared" si="57"/>
        <v>0</v>
      </c>
      <c r="DC90" s="122">
        <f t="shared" si="57"/>
        <v>0</v>
      </c>
      <c r="DD90" s="122">
        <f t="shared" si="58"/>
        <v>1226.92</v>
      </c>
      <c r="DF90" s="123">
        <f t="shared" si="59"/>
        <v>75.754999999999995</v>
      </c>
      <c r="DG90" s="123">
        <f t="shared" si="60"/>
        <v>46.936999999999998</v>
      </c>
      <c r="DH90" s="123">
        <f t="shared" si="61"/>
        <v>0</v>
      </c>
      <c r="DI90" s="123">
        <f t="shared" si="62"/>
        <v>0</v>
      </c>
      <c r="DJ90" s="123">
        <f t="shared" si="63"/>
        <v>-122.69199999999999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-70.173000000000002</v>
      </c>
      <c r="G91" s="124">
        <v>-70.173000000000002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-43.478999999999999</v>
      </c>
      <c r="N91" s="124">
        <v>-43.478999999999999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70.173000000000002</v>
      </c>
      <c r="AF91" s="124">
        <v>43.478999999999999</v>
      </c>
      <c r="AG91" s="124">
        <v>0</v>
      </c>
      <c r="AH91" s="124">
        <v>0</v>
      </c>
      <c r="AI91" s="124">
        <v>113.652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70.173000000000002</v>
      </c>
      <c r="BQ91" s="125">
        <f t="shared" si="47"/>
        <v>43.478999999999999</v>
      </c>
      <c r="BR91" s="125">
        <f t="shared" si="47"/>
        <v>0</v>
      </c>
      <c r="BS91" s="125">
        <f t="shared" si="47"/>
        <v>0</v>
      </c>
      <c r="BT91" s="125">
        <f t="shared" si="48"/>
        <v>-113.652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701.73</v>
      </c>
      <c r="DA91" s="122">
        <f t="shared" si="57"/>
        <v>434.78999999999996</v>
      </c>
      <c r="DB91" s="122">
        <f t="shared" si="57"/>
        <v>0</v>
      </c>
      <c r="DC91" s="122">
        <f t="shared" si="57"/>
        <v>0</v>
      </c>
      <c r="DD91" s="122">
        <f t="shared" si="58"/>
        <v>1136.52</v>
      </c>
      <c r="DF91" s="123">
        <f t="shared" si="59"/>
        <v>70.173000000000002</v>
      </c>
      <c r="DG91" s="123">
        <f t="shared" si="60"/>
        <v>43.478999999999999</v>
      </c>
      <c r="DH91" s="123">
        <f t="shared" si="61"/>
        <v>0</v>
      </c>
      <c r="DI91" s="123">
        <f t="shared" si="62"/>
        <v>0</v>
      </c>
      <c r="DJ91" s="123">
        <f t="shared" si="63"/>
        <v>-113.652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-54.652999999999999</v>
      </c>
      <c r="G92" s="124">
        <v>-54.652999999999999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-33.863</v>
      </c>
      <c r="N92" s="124">
        <v>-33.863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54.652999999999999</v>
      </c>
      <c r="AF92" s="124">
        <v>33.863</v>
      </c>
      <c r="AG92" s="124">
        <v>0</v>
      </c>
      <c r="AH92" s="124">
        <v>0</v>
      </c>
      <c r="AI92" s="124">
        <v>88.516000000000005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54.652999999999999</v>
      </c>
      <c r="BQ92" s="125">
        <f t="shared" si="47"/>
        <v>33.863</v>
      </c>
      <c r="BR92" s="125">
        <f t="shared" si="47"/>
        <v>0</v>
      </c>
      <c r="BS92" s="125">
        <f t="shared" si="47"/>
        <v>0</v>
      </c>
      <c r="BT92" s="125">
        <f t="shared" si="48"/>
        <v>-88.515999999999991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546.53</v>
      </c>
      <c r="DA92" s="122">
        <f t="shared" si="57"/>
        <v>338.63</v>
      </c>
      <c r="DB92" s="122">
        <f t="shared" si="57"/>
        <v>0</v>
      </c>
      <c r="DC92" s="122">
        <f t="shared" si="57"/>
        <v>0</v>
      </c>
      <c r="DD92" s="122">
        <f t="shared" si="58"/>
        <v>885.16</v>
      </c>
      <c r="DF92" s="123">
        <f t="shared" si="59"/>
        <v>54.652999999999999</v>
      </c>
      <c r="DG92" s="123">
        <f t="shared" si="60"/>
        <v>33.863</v>
      </c>
      <c r="DH92" s="123">
        <f t="shared" si="61"/>
        <v>0</v>
      </c>
      <c r="DI92" s="123">
        <f t="shared" si="62"/>
        <v>0</v>
      </c>
      <c r="DJ92" s="123">
        <f t="shared" si="63"/>
        <v>-88.515999999999991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-43.606999999999999</v>
      </c>
      <c r="G93" s="124">
        <v>-43.606999999999999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-27.018000000000001</v>
      </c>
      <c r="N93" s="124">
        <v>-27.018000000000001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43.606999999999999</v>
      </c>
      <c r="AF93" s="124">
        <v>27.018000000000001</v>
      </c>
      <c r="AG93" s="124">
        <v>0</v>
      </c>
      <c r="AH93" s="124">
        <v>0</v>
      </c>
      <c r="AI93" s="124">
        <v>70.625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43.606999999999999</v>
      </c>
      <c r="BQ93" s="125">
        <f t="shared" si="47"/>
        <v>27.018000000000001</v>
      </c>
      <c r="BR93" s="125">
        <f t="shared" si="47"/>
        <v>0</v>
      </c>
      <c r="BS93" s="125">
        <f t="shared" si="47"/>
        <v>0</v>
      </c>
      <c r="BT93" s="125">
        <f t="shared" si="48"/>
        <v>-70.625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436.07</v>
      </c>
      <c r="DA93" s="122">
        <f t="shared" si="57"/>
        <v>270.18</v>
      </c>
      <c r="DB93" s="122">
        <f t="shared" si="57"/>
        <v>0</v>
      </c>
      <c r="DC93" s="122">
        <f t="shared" si="57"/>
        <v>0</v>
      </c>
      <c r="DD93" s="122">
        <f t="shared" si="58"/>
        <v>706.25</v>
      </c>
      <c r="DF93" s="123">
        <f t="shared" si="59"/>
        <v>43.606999999999999</v>
      </c>
      <c r="DG93" s="123">
        <f t="shared" si="60"/>
        <v>27.018000000000001</v>
      </c>
      <c r="DH93" s="123">
        <f t="shared" si="61"/>
        <v>0</v>
      </c>
      <c r="DI93" s="123">
        <f t="shared" si="62"/>
        <v>0</v>
      </c>
      <c r="DJ93" s="123">
        <f t="shared" si="63"/>
        <v>-70.625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-31.477</v>
      </c>
      <c r="G94" s="124">
        <v>-31.477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-19.503</v>
      </c>
      <c r="N94" s="124">
        <v>-19.503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31.477</v>
      </c>
      <c r="AF94" s="124">
        <v>19.503</v>
      </c>
      <c r="AG94" s="124">
        <v>0</v>
      </c>
      <c r="AH94" s="124">
        <v>0</v>
      </c>
      <c r="AI94" s="124">
        <v>50.98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31.477</v>
      </c>
      <c r="BQ94" s="125">
        <f t="shared" si="47"/>
        <v>19.503</v>
      </c>
      <c r="BR94" s="125">
        <f t="shared" si="47"/>
        <v>0</v>
      </c>
      <c r="BS94" s="125">
        <f t="shared" si="47"/>
        <v>0</v>
      </c>
      <c r="BT94" s="125">
        <f t="shared" si="48"/>
        <v>-50.980000000000004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314.77</v>
      </c>
      <c r="DA94" s="122">
        <f t="shared" si="57"/>
        <v>195.03</v>
      </c>
      <c r="DB94" s="122">
        <f t="shared" si="57"/>
        <v>0</v>
      </c>
      <c r="DC94" s="122">
        <f t="shared" si="57"/>
        <v>0</v>
      </c>
      <c r="DD94" s="122">
        <f t="shared" si="58"/>
        <v>509.79999999999995</v>
      </c>
      <c r="DF94" s="123">
        <f t="shared" si="59"/>
        <v>31.477</v>
      </c>
      <c r="DG94" s="123">
        <f t="shared" si="60"/>
        <v>19.503</v>
      </c>
      <c r="DH94" s="123">
        <f t="shared" si="61"/>
        <v>0</v>
      </c>
      <c r="DI94" s="123">
        <f t="shared" si="62"/>
        <v>0</v>
      </c>
      <c r="DJ94" s="123">
        <f t="shared" si="63"/>
        <v>-50.980000000000004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-29.532</v>
      </c>
      <c r="G95" s="124">
        <v>-29.532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-18.297999999999998</v>
      </c>
      <c r="N95" s="124">
        <v>-18.297999999999998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29.532</v>
      </c>
      <c r="AF95" s="124">
        <v>18.297999999999998</v>
      </c>
      <c r="AG95" s="124">
        <v>0</v>
      </c>
      <c r="AH95" s="124">
        <v>0</v>
      </c>
      <c r="AI95" s="124">
        <v>47.83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29.532</v>
      </c>
      <c r="BQ95" s="125">
        <f t="shared" si="47"/>
        <v>18.297999999999998</v>
      </c>
      <c r="BR95" s="125">
        <f t="shared" si="47"/>
        <v>0</v>
      </c>
      <c r="BS95" s="125">
        <f t="shared" si="47"/>
        <v>0</v>
      </c>
      <c r="BT95" s="125">
        <f t="shared" si="48"/>
        <v>-47.83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295.32</v>
      </c>
      <c r="DA95" s="122">
        <f t="shared" si="57"/>
        <v>182.98</v>
      </c>
      <c r="DB95" s="122">
        <f t="shared" si="57"/>
        <v>0</v>
      </c>
      <c r="DC95" s="122">
        <f t="shared" si="57"/>
        <v>0</v>
      </c>
      <c r="DD95" s="122">
        <f t="shared" si="58"/>
        <v>478.29999999999995</v>
      </c>
      <c r="DF95" s="123">
        <f t="shared" si="59"/>
        <v>29.532</v>
      </c>
      <c r="DG95" s="123">
        <f t="shared" si="60"/>
        <v>18.297999999999998</v>
      </c>
      <c r="DH95" s="123">
        <f t="shared" si="61"/>
        <v>0</v>
      </c>
      <c r="DI95" s="123">
        <f t="shared" si="62"/>
        <v>0</v>
      </c>
      <c r="DJ95" s="123">
        <f t="shared" si="63"/>
        <v>-47.83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-35.295999999999999</v>
      </c>
      <c r="G96" s="124">
        <v>-35.295999999999999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-21.869</v>
      </c>
      <c r="N96" s="124">
        <v>-21.869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35.295999999999999</v>
      </c>
      <c r="AF96" s="124">
        <v>21.869</v>
      </c>
      <c r="AG96" s="124">
        <v>0</v>
      </c>
      <c r="AH96" s="124">
        <v>0</v>
      </c>
      <c r="AI96" s="124">
        <v>57.164999999999999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35.295999999999999</v>
      </c>
      <c r="BQ96" s="125">
        <f t="shared" si="47"/>
        <v>21.869</v>
      </c>
      <c r="BR96" s="125">
        <f t="shared" si="47"/>
        <v>0</v>
      </c>
      <c r="BS96" s="125">
        <f t="shared" si="47"/>
        <v>0</v>
      </c>
      <c r="BT96" s="125">
        <f t="shared" si="48"/>
        <v>-57.164999999999999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352.96</v>
      </c>
      <c r="DA96" s="122">
        <f t="shared" si="57"/>
        <v>218.69</v>
      </c>
      <c r="DB96" s="122">
        <f t="shared" si="57"/>
        <v>0</v>
      </c>
      <c r="DC96" s="122">
        <f t="shared" si="57"/>
        <v>0</v>
      </c>
      <c r="DD96" s="122">
        <f t="shared" si="58"/>
        <v>571.65</v>
      </c>
      <c r="DF96" s="123">
        <f t="shared" si="59"/>
        <v>35.295999999999999</v>
      </c>
      <c r="DG96" s="123">
        <f t="shared" si="60"/>
        <v>21.869</v>
      </c>
      <c r="DH96" s="123">
        <f t="shared" si="61"/>
        <v>0</v>
      </c>
      <c r="DI96" s="123">
        <f t="shared" si="62"/>
        <v>0</v>
      </c>
      <c r="DJ96" s="123">
        <f t="shared" si="63"/>
        <v>-57.164999999999999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-44.109000000000002</v>
      </c>
      <c r="G97" s="124">
        <v>-44.109000000000002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-27.33</v>
      </c>
      <c r="N97" s="124">
        <v>-27.33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44.109000000000002</v>
      </c>
      <c r="AF97" s="124">
        <v>27.33</v>
      </c>
      <c r="AG97" s="124">
        <v>0</v>
      </c>
      <c r="AH97" s="124">
        <v>0</v>
      </c>
      <c r="AI97" s="124">
        <v>71.438999999999993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44.109000000000002</v>
      </c>
      <c r="BQ97" s="125">
        <f t="shared" si="47"/>
        <v>27.33</v>
      </c>
      <c r="BR97" s="125">
        <f t="shared" si="47"/>
        <v>0</v>
      </c>
      <c r="BS97" s="125">
        <f t="shared" si="47"/>
        <v>0</v>
      </c>
      <c r="BT97" s="125">
        <f t="shared" si="48"/>
        <v>-71.438999999999993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441.09000000000003</v>
      </c>
      <c r="DA97" s="122">
        <f t="shared" si="57"/>
        <v>273.29999999999995</v>
      </c>
      <c r="DB97" s="122">
        <f t="shared" si="57"/>
        <v>0</v>
      </c>
      <c r="DC97" s="122">
        <f t="shared" si="57"/>
        <v>0</v>
      </c>
      <c r="DD97" s="122">
        <f t="shared" si="58"/>
        <v>714.39</v>
      </c>
      <c r="DF97" s="123">
        <f t="shared" si="59"/>
        <v>44.109000000000002</v>
      </c>
      <c r="DG97" s="123">
        <f t="shared" si="60"/>
        <v>27.33</v>
      </c>
      <c r="DH97" s="123">
        <f t="shared" si="61"/>
        <v>0</v>
      </c>
      <c r="DI97" s="123">
        <f t="shared" si="62"/>
        <v>0</v>
      </c>
      <c r="DJ97" s="123">
        <f t="shared" si="63"/>
        <v>-71.438999999999993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-54.93</v>
      </c>
      <c r="G98" s="124">
        <v>-54.93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-34.033999999999999</v>
      </c>
      <c r="N98" s="124">
        <v>-34.033999999999999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54.93</v>
      </c>
      <c r="AF98" s="124">
        <v>34.033999999999999</v>
      </c>
      <c r="AG98" s="124">
        <v>0</v>
      </c>
      <c r="AH98" s="124">
        <v>0</v>
      </c>
      <c r="AI98" s="124">
        <v>88.963999999999999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54.93</v>
      </c>
      <c r="BQ98" s="125">
        <f t="shared" si="47"/>
        <v>34.033999999999999</v>
      </c>
      <c r="BR98" s="125">
        <f t="shared" si="47"/>
        <v>0</v>
      </c>
      <c r="BS98" s="125">
        <f t="shared" si="47"/>
        <v>0</v>
      </c>
      <c r="BT98" s="125">
        <f t="shared" si="48"/>
        <v>-88.963999999999999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13846.86426</v>
      </c>
      <c r="DA98" s="122">
        <f t="shared" si="57"/>
        <v>8579.3587880000014</v>
      </c>
      <c r="DB98" s="122">
        <f t="shared" si="57"/>
        <v>0</v>
      </c>
      <c r="DC98" s="122">
        <f t="shared" si="57"/>
        <v>0</v>
      </c>
      <c r="DD98" s="122">
        <f t="shared" si="58"/>
        <v>22426.223048</v>
      </c>
      <c r="DF98" s="123">
        <f t="shared" si="59"/>
        <v>54.93</v>
      </c>
      <c r="DG98" s="123">
        <f t="shared" si="60"/>
        <v>34.033999999999999</v>
      </c>
      <c r="DH98" s="123">
        <f t="shared" si="61"/>
        <v>0</v>
      </c>
      <c r="DI98" s="123">
        <f t="shared" si="62"/>
        <v>0</v>
      </c>
      <c r="DJ98" s="123">
        <f t="shared" si="63"/>
        <v>-88.963999999999999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3.5982E-2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-3.5982E-2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0.77377649999999976</v>
      </c>
      <c r="BQ99" s="129">
        <f t="shared" ref="BQ99:BT99" si="68">SUM(BQ3:BQ98)/4000</f>
        <v>0.13433275</v>
      </c>
      <c r="BR99" s="129">
        <f t="shared" si="68"/>
        <v>0</v>
      </c>
      <c r="BS99" s="129">
        <f t="shared" si="68"/>
        <v>0</v>
      </c>
      <c r="BT99" s="129">
        <f t="shared" si="68"/>
        <v>-0.90810924999999987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3.5982E-2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3.5982E-2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1.1062156064999999</v>
      </c>
      <c r="DA99" s="131">
        <f t="shared" ref="DA99:DD99" si="73">SUM(DA3:DA98)/40000</f>
        <v>0.34030821970000003</v>
      </c>
      <c r="DB99" s="131">
        <f t="shared" si="73"/>
        <v>0</v>
      </c>
      <c r="DC99" s="131">
        <f t="shared" si="73"/>
        <v>0</v>
      </c>
      <c r="DD99" s="131">
        <f t="shared" si="73"/>
        <v>1.4465238262</v>
      </c>
      <c r="DE99" s="128"/>
      <c r="DF99" s="123">
        <f t="shared" si="59"/>
        <v>0.80975849999999971</v>
      </c>
      <c r="DG99" s="123">
        <f t="shared" si="60"/>
        <v>9.8350750000000001E-2</v>
      </c>
      <c r="DH99" s="123">
        <f t="shared" si="61"/>
        <v>0</v>
      </c>
      <c r="DI99" s="123">
        <f t="shared" si="62"/>
        <v>0</v>
      </c>
      <c r="DJ99" s="123">
        <f t="shared" si="63"/>
        <v>-0.90810924999999987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  <c r="DF103" s="199">
        <f>SUMIF(DF3:DF98,"&gt;0",DF3:DF98)/4000</f>
        <v>0.80975849999999994</v>
      </c>
      <c r="DG103" s="199">
        <f t="shared" ref="DG103:DJ103" si="74">SUMIF(DG3:DG98,"&gt;0",DG3:DG98)/4000</f>
        <v>0.13433275</v>
      </c>
      <c r="DH103" s="199">
        <f t="shared" si="74"/>
        <v>0</v>
      </c>
      <c r="DI103" s="199">
        <f t="shared" si="74"/>
        <v>0</v>
      </c>
      <c r="DJ103" s="199">
        <f t="shared" si="74"/>
        <v>0</v>
      </c>
      <c r="DK103" s="88" t="s">
        <v>230</v>
      </c>
    </row>
    <row r="104" spans="1:120">
      <c r="DF104" s="199">
        <f>SUMIF(DF3:DF98,"&lt;0",DF3:DF98)/4000</f>
        <v>0</v>
      </c>
      <c r="DG104" s="199">
        <f t="shared" ref="DG104:DJ104" si="75">SUMIF(DG3:DG98,"&lt;0",DG3:DG98)/4000</f>
        <v>-3.5982E-2</v>
      </c>
      <c r="DH104" s="199">
        <f t="shared" si="75"/>
        <v>0</v>
      </c>
      <c r="DI104" s="199">
        <f t="shared" si="75"/>
        <v>0</v>
      </c>
      <c r="DJ104" s="199">
        <f t="shared" si="75"/>
        <v>-0.90810924999999987</v>
      </c>
      <c r="DK104" s="88" t="s">
        <v>231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44754</v>
      </c>
      <c r="B1" s="212" t="s">
        <v>220</v>
      </c>
      <c r="C1" s="212"/>
      <c r="D1" s="21"/>
      <c r="E1" s="21"/>
      <c r="F1" s="21"/>
      <c r="G1" s="21"/>
      <c r="H1" s="21"/>
      <c r="I1" s="21"/>
      <c r="J1" s="206" t="s">
        <v>307</v>
      </c>
      <c r="K1" s="207"/>
      <c r="L1" s="207"/>
      <c r="M1" s="207"/>
      <c r="N1" s="207"/>
      <c r="O1" s="208"/>
      <c r="P1" s="206" t="s">
        <v>306</v>
      </c>
      <c r="Q1" s="209" t="s">
        <v>142</v>
      </c>
      <c r="S1" s="210" t="s">
        <v>308</v>
      </c>
      <c r="T1" s="210"/>
      <c r="U1" s="210"/>
      <c r="V1" s="210"/>
      <c r="W1" s="210"/>
      <c r="Y1" s="213" t="s">
        <v>395</v>
      </c>
      <c r="Z1" s="213"/>
      <c r="AA1" s="211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1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44754</v>
      </c>
      <c r="B1" s="212" t="s">
        <v>202</v>
      </c>
      <c r="C1" s="212"/>
      <c r="D1" s="214" t="s">
        <v>313</v>
      </c>
      <c r="E1" s="214"/>
      <c r="F1" s="214"/>
      <c r="G1" s="214"/>
      <c r="H1" s="214"/>
      <c r="I1" s="215"/>
      <c r="J1" s="206" t="s">
        <v>307</v>
      </c>
      <c r="K1" s="207"/>
      <c r="L1" s="207"/>
      <c r="M1" s="207"/>
      <c r="N1" s="207"/>
      <c r="O1" s="208"/>
      <c r="P1" s="206"/>
      <c r="Q1" s="209" t="s">
        <v>142</v>
      </c>
      <c r="S1" s="210" t="s">
        <v>308</v>
      </c>
      <c r="T1" s="210"/>
      <c r="U1" s="210"/>
      <c r="V1" s="210"/>
      <c r="W1" s="210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4.3499999999999996</v>
      </c>
      <c r="N3" s="113">
        <v>0</v>
      </c>
      <c r="O3" s="95">
        <v>0</v>
      </c>
      <c r="P3" s="95">
        <v>-56</v>
      </c>
      <c r="Q3" s="95">
        <v>0</v>
      </c>
      <c r="R3" s="95">
        <v>0</v>
      </c>
      <c r="S3" s="114">
        <v>0</v>
      </c>
      <c r="U3" s="115">
        <v>-56</v>
      </c>
      <c r="V3" s="116">
        <v>4.3499999999999996</v>
      </c>
      <c r="W3">
        <v>0</v>
      </c>
      <c r="X3">
        <v>0</v>
      </c>
      <c r="Y3">
        <v>4.3499999999999996</v>
      </c>
      <c r="Z3">
        <v>-56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6.09</v>
      </c>
      <c r="N4" s="115">
        <v>0</v>
      </c>
      <c r="O4" s="88">
        <v>0</v>
      </c>
      <c r="P4" s="88">
        <v>-123</v>
      </c>
      <c r="Q4" s="88">
        <v>0</v>
      </c>
      <c r="R4" s="88">
        <v>0</v>
      </c>
      <c r="S4" s="116">
        <v>0</v>
      </c>
      <c r="U4" s="115">
        <v>-123</v>
      </c>
      <c r="V4" s="116">
        <v>6.09</v>
      </c>
      <c r="W4">
        <v>0</v>
      </c>
      <c r="X4">
        <v>0</v>
      </c>
      <c r="Y4">
        <v>6.09</v>
      </c>
      <c r="Z4">
        <v>-123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2.71</v>
      </c>
      <c r="N5" s="115">
        <v>0</v>
      </c>
      <c r="O5" s="88">
        <v>0</v>
      </c>
      <c r="P5" s="88">
        <v>-196</v>
      </c>
      <c r="Q5" s="88">
        <v>0</v>
      </c>
      <c r="R5" s="88">
        <v>0</v>
      </c>
      <c r="S5" s="116">
        <v>0</v>
      </c>
      <c r="U5" s="115">
        <v>-196</v>
      </c>
      <c r="V5" s="116">
        <v>2.71</v>
      </c>
      <c r="W5">
        <v>0</v>
      </c>
      <c r="X5">
        <v>0</v>
      </c>
      <c r="Y5">
        <v>2.71</v>
      </c>
      <c r="Z5">
        <v>-196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2.23</v>
      </c>
      <c r="N6" s="115">
        <v>0</v>
      </c>
      <c r="O6" s="88">
        <v>0</v>
      </c>
      <c r="P6" s="88">
        <v>-258.83</v>
      </c>
      <c r="Q6" s="88">
        <v>0</v>
      </c>
      <c r="R6" s="88">
        <v>0</v>
      </c>
      <c r="S6" s="116">
        <v>0</v>
      </c>
      <c r="U6" s="115">
        <v>-258.83</v>
      </c>
      <c r="V6" s="116">
        <v>2.23</v>
      </c>
      <c r="W6">
        <v>0</v>
      </c>
      <c r="X6">
        <v>0</v>
      </c>
      <c r="Y6">
        <v>2.23</v>
      </c>
      <c r="Z6">
        <v>-258.83</v>
      </c>
    </row>
    <row r="7" spans="1:26">
      <c r="G7" t="s">
        <v>49</v>
      </c>
      <c r="H7" s="115">
        <v>73.53</v>
      </c>
      <c r="I7" s="88">
        <v>0</v>
      </c>
      <c r="J7" s="88">
        <v>0</v>
      </c>
      <c r="K7" s="88">
        <v>0</v>
      </c>
      <c r="L7" s="88">
        <v>0</v>
      </c>
      <c r="M7" s="116">
        <v>3.48</v>
      </c>
      <c r="N7" s="115">
        <v>0</v>
      </c>
      <c r="O7" s="88">
        <v>0</v>
      </c>
      <c r="P7" s="88">
        <v>-26</v>
      </c>
      <c r="Q7" s="88">
        <v>0</v>
      </c>
      <c r="R7" s="88">
        <v>0</v>
      </c>
      <c r="S7" s="116">
        <v>0</v>
      </c>
      <c r="U7" s="115">
        <v>-26</v>
      </c>
      <c r="V7" s="116">
        <v>77.010000000000005</v>
      </c>
      <c r="W7">
        <v>73.53</v>
      </c>
      <c r="X7">
        <v>0</v>
      </c>
      <c r="Y7">
        <v>3.48</v>
      </c>
      <c r="Z7">
        <v>-26</v>
      </c>
    </row>
    <row r="8" spans="1:26">
      <c r="G8" t="s">
        <v>50</v>
      </c>
      <c r="H8" s="115">
        <v>77.39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-80</v>
      </c>
      <c r="Q8" s="88">
        <v>0</v>
      </c>
      <c r="R8" s="88">
        <v>0</v>
      </c>
      <c r="S8" s="116">
        <v>0</v>
      </c>
      <c r="U8" s="115">
        <v>-80</v>
      </c>
      <c r="V8" s="116">
        <v>77.39</v>
      </c>
      <c r="W8">
        <v>77.39</v>
      </c>
      <c r="X8">
        <v>0</v>
      </c>
      <c r="Y8">
        <v>0</v>
      </c>
      <c r="Z8">
        <v>-80</v>
      </c>
    </row>
    <row r="9" spans="1:26">
      <c r="G9" t="s">
        <v>51</v>
      </c>
      <c r="H9" s="115">
        <v>48.37</v>
      </c>
      <c r="I9" s="88">
        <v>0</v>
      </c>
      <c r="J9" s="88">
        <v>0</v>
      </c>
      <c r="K9" s="88">
        <v>0</v>
      </c>
      <c r="L9" s="88">
        <v>0</v>
      </c>
      <c r="M9" s="116">
        <v>2.0299999999999998</v>
      </c>
      <c r="N9" s="115">
        <v>0</v>
      </c>
      <c r="O9" s="88">
        <v>0</v>
      </c>
      <c r="P9" s="88">
        <v>-66</v>
      </c>
      <c r="Q9" s="88">
        <v>0</v>
      </c>
      <c r="R9" s="88">
        <v>0</v>
      </c>
      <c r="S9" s="116">
        <v>0</v>
      </c>
      <c r="U9" s="115">
        <v>-66</v>
      </c>
      <c r="V9" s="116">
        <v>50.4</v>
      </c>
      <c r="W9">
        <v>48.37</v>
      </c>
      <c r="X9">
        <v>0</v>
      </c>
      <c r="Y9">
        <v>2.0299999999999998</v>
      </c>
      <c r="Z9">
        <v>-66</v>
      </c>
    </row>
    <row r="10" spans="1:26">
      <c r="G10" t="s">
        <v>52</v>
      </c>
      <c r="H10" s="115">
        <v>11.61</v>
      </c>
      <c r="I10" s="88">
        <v>0</v>
      </c>
      <c r="J10" s="88">
        <v>0</v>
      </c>
      <c r="K10" s="88">
        <v>0</v>
      </c>
      <c r="L10" s="88">
        <v>0</v>
      </c>
      <c r="M10" s="116">
        <v>3.48</v>
      </c>
      <c r="N10" s="115">
        <v>0</v>
      </c>
      <c r="O10" s="88">
        <v>0</v>
      </c>
      <c r="P10" s="88">
        <v>-1</v>
      </c>
      <c r="Q10" s="88">
        <v>0</v>
      </c>
      <c r="R10" s="88">
        <v>0</v>
      </c>
      <c r="S10" s="116">
        <v>0</v>
      </c>
      <c r="U10" s="115">
        <v>-1</v>
      </c>
      <c r="V10" s="116">
        <v>15.09</v>
      </c>
      <c r="W10">
        <v>11.61</v>
      </c>
      <c r="X10">
        <v>0</v>
      </c>
      <c r="Y10">
        <v>3.48</v>
      </c>
      <c r="Z10">
        <v>-1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6.19</v>
      </c>
      <c r="N11" s="115">
        <v>0</v>
      </c>
      <c r="O11" s="88">
        <v>0</v>
      </c>
      <c r="P11" s="88">
        <v>-40</v>
      </c>
      <c r="Q11" s="88">
        <v>0</v>
      </c>
      <c r="R11" s="88">
        <v>0</v>
      </c>
      <c r="S11" s="116">
        <v>0</v>
      </c>
      <c r="U11" s="115">
        <v>-40</v>
      </c>
      <c r="V11" s="116">
        <v>6.19</v>
      </c>
      <c r="W11">
        <v>0</v>
      </c>
      <c r="X11">
        <v>0</v>
      </c>
      <c r="Y11">
        <v>6.19</v>
      </c>
      <c r="Z11">
        <v>-40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4.74</v>
      </c>
      <c r="N12" s="115">
        <v>0</v>
      </c>
      <c r="O12" s="88">
        <v>0</v>
      </c>
      <c r="P12" s="88">
        <v>-12</v>
      </c>
      <c r="Q12" s="88">
        <v>0</v>
      </c>
      <c r="R12" s="88">
        <v>0</v>
      </c>
      <c r="S12" s="116">
        <v>0</v>
      </c>
      <c r="U12" s="115">
        <v>-12</v>
      </c>
      <c r="V12" s="116">
        <v>4.74</v>
      </c>
      <c r="W12">
        <v>0</v>
      </c>
      <c r="X12">
        <v>0</v>
      </c>
      <c r="Y12">
        <v>4.74</v>
      </c>
      <c r="Z12">
        <v>-12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5.13</v>
      </c>
      <c r="N13" s="115">
        <v>0</v>
      </c>
      <c r="O13" s="88">
        <v>0</v>
      </c>
      <c r="P13" s="88">
        <v>-31</v>
      </c>
      <c r="Q13" s="88">
        <v>0</v>
      </c>
      <c r="R13" s="88">
        <v>0</v>
      </c>
      <c r="S13" s="116">
        <v>0</v>
      </c>
      <c r="U13" s="115">
        <v>-31</v>
      </c>
      <c r="V13" s="116">
        <v>5.13</v>
      </c>
      <c r="W13">
        <v>0</v>
      </c>
      <c r="X13">
        <v>0</v>
      </c>
      <c r="Y13">
        <v>5.13</v>
      </c>
      <c r="Z13">
        <v>-31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7.64</v>
      </c>
      <c r="N14" s="115">
        <v>0</v>
      </c>
      <c r="O14" s="88">
        <v>-20</v>
      </c>
      <c r="P14" s="88">
        <v>-52</v>
      </c>
      <c r="Q14" s="88">
        <v>0</v>
      </c>
      <c r="R14" s="88">
        <v>0</v>
      </c>
      <c r="S14" s="116">
        <v>0</v>
      </c>
      <c r="U14" s="115">
        <v>-72</v>
      </c>
      <c r="V14" s="116">
        <v>7.64</v>
      </c>
      <c r="W14">
        <v>0</v>
      </c>
      <c r="X14">
        <v>-20</v>
      </c>
      <c r="Y14">
        <v>7.64</v>
      </c>
      <c r="Z14">
        <v>-52</v>
      </c>
    </row>
    <row r="15" spans="1:26">
      <c r="G15" t="s">
        <v>57</v>
      </c>
      <c r="H15" s="115">
        <v>68.69</v>
      </c>
      <c r="I15" s="88">
        <v>0</v>
      </c>
      <c r="J15" s="88">
        <v>0</v>
      </c>
      <c r="K15" s="88">
        <v>0</v>
      </c>
      <c r="L15" s="88">
        <v>0</v>
      </c>
      <c r="M15" s="116">
        <v>0.28999999999999998</v>
      </c>
      <c r="N15" s="115">
        <v>0</v>
      </c>
      <c r="O15" s="88">
        <v>0</v>
      </c>
      <c r="P15" s="88">
        <v>-7.5</v>
      </c>
      <c r="Q15" s="88">
        <v>0</v>
      </c>
      <c r="R15" s="88">
        <v>0</v>
      </c>
      <c r="S15" s="116">
        <v>0</v>
      </c>
      <c r="U15" s="115">
        <v>-7.5</v>
      </c>
      <c r="V15" s="116">
        <v>68.98</v>
      </c>
      <c r="W15">
        <v>68.69</v>
      </c>
      <c r="X15">
        <v>0</v>
      </c>
      <c r="Y15">
        <v>0.28999999999999998</v>
      </c>
      <c r="Z15">
        <v>-7.5</v>
      </c>
    </row>
    <row r="16" spans="1:26">
      <c r="G16" t="s">
        <v>58</v>
      </c>
      <c r="H16" s="115">
        <v>20.32</v>
      </c>
      <c r="I16" s="88">
        <v>0</v>
      </c>
      <c r="J16" s="88">
        <v>0</v>
      </c>
      <c r="K16" s="88">
        <v>0</v>
      </c>
      <c r="L16" s="88">
        <v>0</v>
      </c>
      <c r="M16" s="116">
        <v>6.19</v>
      </c>
      <c r="N16" s="115">
        <v>0</v>
      </c>
      <c r="O16" s="88">
        <v>-5</v>
      </c>
      <c r="P16" s="88">
        <v>0</v>
      </c>
      <c r="Q16" s="88">
        <v>0</v>
      </c>
      <c r="R16" s="88">
        <v>0</v>
      </c>
      <c r="S16" s="116">
        <v>0</v>
      </c>
      <c r="U16" s="115">
        <v>-5</v>
      </c>
      <c r="V16" s="116">
        <v>26.51</v>
      </c>
      <c r="W16">
        <v>20.32</v>
      </c>
      <c r="X16">
        <v>-5</v>
      </c>
      <c r="Y16">
        <v>6.19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5.32</v>
      </c>
      <c r="N17" s="115">
        <v>0</v>
      </c>
      <c r="O17" s="88">
        <v>-20</v>
      </c>
      <c r="P17" s="88">
        <v>-36</v>
      </c>
      <c r="Q17" s="88">
        <v>0</v>
      </c>
      <c r="R17" s="88">
        <v>0</v>
      </c>
      <c r="S17" s="116">
        <v>0</v>
      </c>
      <c r="U17" s="115">
        <v>-56</v>
      </c>
      <c r="V17" s="116">
        <v>5.32</v>
      </c>
      <c r="W17">
        <v>0</v>
      </c>
      <c r="X17">
        <v>-20</v>
      </c>
      <c r="Y17">
        <v>5.32</v>
      </c>
      <c r="Z17">
        <v>-36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11.03</v>
      </c>
      <c r="N18" s="115">
        <v>0</v>
      </c>
      <c r="O18" s="88">
        <v>0</v>
      </c>
      <c r="P18" s="88">
        <v>-84</v>
      </c>
      <c r="Q18" s="88">
        <v>0</v>
      </c>
      <c r="R18" s="88">
        <v>0</v>
      </c>
      <c r="S18" s="116">
        <v>0</v>
      </c>
      <c r="U18" s="115">
        <v>-84</v>
      </c>
      <c r="V18" s="116">
        <v>11.03</v>
      </c>
      <c r="W18">
        <v>0</v>
      </c>
      <c r="X18">
        <v>0</v>
      </c>
      <c r="Y18">
        <v>11.03</v>
      </c>
      <c r="Z18">
        <v>-84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7.06</v>
      </c>
      <c r="N19" s="115">
        <v>0</v>
      </c>
      <c r="O19" s="88">
        <v>-55</v>
      </c>
      <c r="P19" s="88">
        <v>-24</v>
      </c>
      <c r="Q19" s="88">
        <v>0</v>
      </c>
      <c r="R19" s="88">
        <v>0</v>
      </c>
      <c r="S19" s="116">
        <v>0</v>
      </c>
      <c r="U19" s="115">
        <v>-79</v>
      </c>
      <c r="V19" s="116">
        <v>7.06</v>
      </c>
      <c r="W19">
        <v>0</v>
      </c>
      <c r="X19">
        <v>-55</v>
      </c>
      <c r="Y19">
        <v>7.06</v>
      </c>
      <c r="Z19">
        <v>-24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10.83</v>
      </c>
      <c r="N20" s="115">
        <v>0</v>
      </c>
      <c r="O20" s="88">
        <v>-75</v>
      </c>
      <c r="P20" s="88">
        <v>-57</v>
      </c>
      <c r="Q20" s="88">
        <v>0</v>
      </c>
      <c r="R20" s="88">
        <v>0</v>
      </c>
      <c r="S20" s="116">
        <v>0</v>
      </c>
      <c r="U20" s="115">
        <v>-132</v>
      </c>
      <c r="V20" s="116">
        <v>10.83</v>
      </c>
      <c r="W20">
        <v>0</v>
      </c>
      <c r="X20">
        <v>-75</v>
      </c>
      <c r="Y20">
        <v>10.83</v>
      </c>
      <c r="Z20">
        <v>-57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9.2899999999999991</v>
      </c>
      <c r="N21" s="115">
        <v>0</v>
      </c>
      <c r="O21" s="88">
        <v>-24</v>
      </c>
      <c r="P21" s="88">
        <v>-8</v>
      </c>
      <c r="Q21" s="88">
        <v>0</v>
      </c>
      <c r="R21" s="88">
        <v>0</v>
      </c>
      <c r="S21" s="116">
        <v>0</v>
      </c>
      <c r="U21" s="115">
        <v>-32</v>
      </c>
      <c r="V21" s="116">
        <v>9.2899999999999991</v>
      </c>
      <c r="W21">
        <v>0</v>
      </c>
      <c r="X21">
        <v>-24</v>
      </c>
      <c r="Y21">
        <v>9.2899999999999991</v>
      </c>
      <c r="Z21">
        <v>-8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3.77</v>
      </c>
      <c r="N22" s="115">
        <v>0</v>
      </c>
      <c r="O22" s="88">
        <v>-39</v>
      </c>
      <c r="P22" s="88">
        <v>-53</v>
      </c>
      <c r="Q22" s="88">
        <v>0</v>
      </c>
      <c r="R22" s="88">
        <v>0</v>
      </c>
      <c r="S22" s="116">
        <v>0</v>
      </c>
      <c r="U22" s="115">
        <v>-92</v>
      </c>
      <c r="V22" s="116">
        <v>3.77</v>
      </c>
      <c r="W22">
        <v>0</v>
      </c>
      <c r="X22">
        <v>-39</v>
      </c>
      <c r="Y22">
        <v>3.77</v>
      </c>
      <c r="Z22">
        <v>-53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11.32</v>
      </c>
      <c r="N23" s="115">
        <v>0</v>
      </c>
      <c r="O23" s="88">
        <v>-59</v>
      </c>
      <c r="P23" s="88">
        <v>-271.24</v>
      </c>
      <c r="Q23" s="88">
        <v>0</v>
      </c>
      <c r="R23" s="88">
        <v>0</v>
      </c>
      <c r="S23" s="116">
        <v>0</v>
      </c>
      <c r="U23" s="115">
        <v>-330.24</v>
      </c>
      <c r="V23" s="116">
        <v>11.32</v>
      </c>
      <c r="W23">
        <v>0</v>
      </c>
      <c r="X23">
        <v>-59</v>
      </c>
      <c r="Y23">
        <v>11.32</v>
      </c>
      <c r="Z23">
        <v>-271.24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10.16</v>
      </c>
      <c r="N24" s="115">
        <v>0</v>
      </c>
      <c r="O24" s="88">
        <v>-86.5</v>
      </c>
      <c r="P24" s="88">
        <v>-390</v>
      </c>
      <c r="Q24" s="88">
        <v>0</v>
      </c>
      <c r="R24" s="88">
        <v>0</v>
      </c>
      <c r="S24" s="116">
        <v>0</v>
      </c>
      <c r="U24" s="115">
        <v>-476.5</v>
      </c>
      <c r="V24" s="116">
        <v>10.16</v>
      </c>
      <c r="W24">
        <v>0</v>
      </c>
      <c r="X24">
        <v>-86.5</v>
      </c>
      <c r="Y24">
        <v>10.16</v>
      </c>
      <c r="Z24">
        <v>-390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9.9600000000000009</v>
      </c>
      <c r="N25" s="115">
        <v>0</v>
      </c>
      <c r="O25" s="88">
        <v>-140</v>
      </c>
      <c r="P25" s="88">
        <v>-418</v>
      </c>
      <c r="Q25" s="88">
        <v>0</v>
      </c>
      <c r="R25" s="88">
        <v>0</v>
      </c>
      <c r="S25" s="116">
        <v>0</v>
      </c>
      <c r="U25" s="115">
        <v>-558</v>
      </c>
      <c r="V25" s="116">
        <v>9.9600000000000009</v>
      </c>
      <c r="W25">
        <v>0</v>
      </c>
      <c r="X25">
        <v>-140</v>
      </c>
      <c r="Y25">
        <v>9.9600000000000009</v>
      </c>
      <c r="Z25">
        <v>-418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</v>
      </c>
      <c r="N26" s="115">
        <v>0</v>
      </c>
      <c r="O26" s="88">
        <v>-105.1</v>
      </c>
      <c r="P26" s="88">
        <v>-439</v>
      </c>
      <c r="Q26" s="88">
        <v>0</v>
      </c>
      <c r="R26" s="88">
        <v>0</v>
      </c>
      <c r="S26" s="116">
        <v>0</v>
      </c>
      <c r="U26" s="115">
        <v>-544.1</v>
      </c>
      <c r="V26" s="116">
        <v>9</v>
      </c>
      <c r="W26">
        <v>0</v>
      </c>
      <c r="X26">
        <v>-105.1</v>
      </c>
      <c r="Y26">
        <v>9</v>
      </c>
      <c r="Z26">
        <v>-439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9.9600000000000009</v>
      </c>
      <c r="N27" s="115">
        <v>0</v>
      </c>
      <c r="O27" s="88">
        <v>-75</v>
      </c>
      <c r="P27" s="88">
        <v>-425</v>
      </c>
      <c r="Q27" s="88">
        <v>0</v>
      </c>
      <c r="R27" s="88">
        <v>0</v>
      </c>
      <c r="S27" s="116">
        <v>0</v>
      </c>
      <c r="U27" s="115">
        <v>-500</v>
      </c>
      <c r="V27" s="116">
        <v>9.9600000000000009</v>
      </c>
      <c r="W27">
        <v>0</v>
      </c>
      <c r="X27">
        <v>-75</v>
      </c>
      <c r="Y27">
        <v>9.9600000000000009</v>
      </c>
      <c r="Z27">
        <v>-425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10.54</v>
      </c>
      <c r="N28" s="115">
        <v>0</v>
      </c>
      <c r="O28" s="88">
        <v>-100</v>
      </c>
      <c r="P28" s="88">
        <v>-445</v>
      </c>
      <c r="Q28" s="88">
        <v>0</v>
      </c>
      <c r="R28" s="88">
        <v>0</v>
      </c>
      <c r="S28" s="116">
        <v>0</v>
      </c>
      <c r="U28" s="115">
        <v>-545</v>
      </c>
      <c r="V28" s="116">
        <v>10.54</v>
      </c>
      <c r="W28">
        <v>0</v>
      </c>
      <c r="X28">
        <v>-100</v>
      </c>
      <c r="Y28">
        <v>10.54</v>
      </c>
      <c r="Z28">
        <v>-445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5.71</v>
      </c>
      <c r="N29" s="115">
        <v>0</v>
      </c>
      <c r="O29" s="88">
        <v>-79</v>
      </c>
      <c r="P29" s="88">
        <v>-451.2</v>
      </c>
      <c r="Q29" s="88">
        <v>0</v>
      </c>
      <c r="R29" s="88">
        <v>0</v>
      </c>
      <c r="S29" s="116">
        <v>0</v>
      </c>
      <c r="U29" s="115">
        <v>-530.20000000000005</v>
      </c>
      <c r="V29" s="116">
        <v>5.71</v>
      </c>
      <c r="W29">
        <v>0</v>
      </c>
      <c r="X29">
        <v>-79</v>
      </c>
      <c r="Y29">
        <v>5.71</v>
      </c>
      <c r="Z29">
        <v>-451.2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11.8</v>
      </c>
      <c r="N30" s="115">
        <v>0</v>
      </c>
      <c r="O30" s="88">
        <v>-145</v>
      </c>
      <c r="P30" s="88">
        <v>-492</v>
      </c>
      <c r="Q30" s="88">
        <v>0</v>
      </c>
      <c r="R30" s="88">
        <v>0</v>
      </c>
      <c r="S30" s="116">
        <v>0</v>
      </c>
      <c r="U30" s="115">
        <v>-637</v>
      </c>
      <c r="V30" s="116">
        <v>11.8</v>
      </c>
      <c r="W30">
        <v>0</v>
      </c>
      <c r="X30">
        <v>-145</v>
      </c>
      <c r="Y30">
        <v>11.8</v>
      </c>
      <c r="Z30">
        <v>-492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10.54</v>
      </c>
      <c r="N31" s="115">
        <v>0</v>
      </c>
      <c r="O31" s="88">
        <v>-170</v>
      </c>
      <c r="P31" s="88">
        <v>-503</v>
      </c>
      <c r="Q31" s="88">
        <v>0</v>
      </c>
      <c r="R31" s="88">
        <v>0</v>
      </c>
      <c r="S31" s="116">
        <v>0</v>
      </c>
      <c r="U31" s="115">
        <v>-673</v>
      </c>
      <c r="V31" s="116">
        <v>10.54</v>
      </c>
      <c r="W31">
        <v>0</v>
      </c>
      <c r="X31">
        <v>-170</v>
      </c>
      <c r="Y31">
        <v>10.54</v>
      </c>
      <c r="Z31">
        <v>-503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9.77</v>
      </c>
      <c r="N32" s="115">
        <v>0</v>
      </c>
      <c r="O32" s="88">
        <v>-185</v>
      </c>
      <c r="P32" s="88">
        <v>-524</v>
      </c>
      <c r="Q32" s="88">
        <v>0</v>
      </c>
      <c r="R32" s="88">
        <v>0</v>
      </c>
      <c r="S32" s="116">
        <v>0</v>
      </c>
      <c r="U32" s="115">
        <v>-709</v>
      </c>
      <c r="V32" s="116">
        <v>9.77</v>
      </c>
      <c r="W32">
        <v>0</v>
      </c>
      <c r="X32">
        <v>-185</v>
      </c>
      <c r="Y32">
        <v>9.77</v>
      </c>
      <c r="Z32">
        <v>-524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9.09</v>
      </c>
      <c r="N33" s="115">
        <v>0</v>
      </c>
      <c r="O33" s="88">
        <v>-144</v>
      </c>
      <c r="P33" s="88">
        <v>-536</v>
      </c>
      <c r="Q33" s="88">
        <v>0</v>
      </c>
      <c r="R33" s="88">
        <v>0</v>
      </c>
      <c r="S33" s="116">
        <v>0</v>
      </c>
      <c r="U33" s="115">
        <v>-680</v>
      </c>
      <c r="V33" s="116">
        <v>9.09</v>
      </c>
      <c r="W33">
        <v>0</v>
      </c>
      <c r="X33">
        <v>-144</v>
      </c>
      <c r="Y33">
        <v>9.09</v>
      </c>
      <c r="Z33">
        <v>-536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9.58</v>
      </c>
      <c r="N34" s="115">
        <v>0</v>
      </c>
      <c r="O34" s="88">
        <v>-154</v>
      </c>
      <c r="P34" s="88">
        <v>-285</v>
      </c>
      <c r="Q34" s="88">
        <v>0</v>
      </c>
      <c r="R34" s="88">
        <v>0</v>
      </c>
      <c r="S34" s="116">
        <v>0</v>
      </c>
      <c r="U34" s="115">
        <v>-439</v>
      </c>
      <c r="V34" s="116">
        <v>9.58</v>
      </c>
      <c r="W34">
        <v>0</v>
      </c>
      <c r="X34">
        <v>-154</v>
      </c>
      <c r="Y34">
        <v>9.58</v>
      </c>
      <c r="Z34">
        <v>-285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10.54</v>
      </c>
      <c r="N35" s="115">
        <v>0</v>
      </c>
      <c r="O35" s="88">
        <v>-174</v>
      </c>
      <c r="P35" s="88">
        <v>-304</v>
      </c>
      <c r="Q35" s="88">
        <v>0</v>
      </c>
      <c r="R35" s="88">
        <v>0</v>
      </c>
      <c r="S35" s="116">
        <v>0</v>
      </c>
      <c r="U35" s="115">
        <v>-478</v>
      </c>
      <c r="V35" s="116">
        <v>10.54</v>
      </c>
      <c r="W35">
        <v>0</v>
      </c>
      <c r="X35">
        <v>-174</v>
      </c>
      <c r="Y35">
        <v>10.54</v>
      </c>
      <c r="Z35">
        <v>-304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5.9</v>
      </c>
      <c r="N36" s="115">
        <v>0</v>
      </c>
      <c r="O36" s="88">
        <v>-184</v>
      </c>
      <c r="P36" s="88">
        <v>-299</v>
      </c>
      <c r="Q36" s="88">
        <v>0</v>
      </c>
      <c r="R36" s="88">
        <v>0</v>
      </c>
      <c r="S36" s="116">
        <v>0</v>
      </c>
      <c r="U36" s="115">
        <v>-483</v>
      </c>
      <c r="V36" s="116">
        <v>5.9</v>
      </c>
      <c r="W36">
        <v>0</v>
      </c>
      <c r="X36">
        <v>-184</v>
      </c>
      <c r="Y36">
        <v>5.9</v>
      </c>
      <c r="Z36">
        <v>-299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13.25</v>
      </c>
      <c r="N37" s="115">
        <v>0</v>
      </c>
      <c r="O37" s="88">
        <v>-199</v>
      </c>
      <c r="P37" s="88">
        <v>-293</v>
      </c>
      <c r="Q37" s="88">
        <v>0</v>
      </c>
      <c r="R37" s="88">
        <v>0</v>
      </c>
      <c r="S37" s="116">
        <v>0</v>
      </c>
      <c r="U37" s="115">
        <v>-492</v>
      </c>
      <c r="V37" s="116">
        <v>13.25</v>
      </c>
      <c r="W37">
        <v>0</v>
      </c>
      <c r="X37">
        <v>-199</v>
      </c>
      <c r="Y37">
        <v>13.25</v>
      </c>
      <c r="Z37">
        <v>-293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11.13</v>
      </c>
      <c r="N38" s="115">
        <v>0</v>
      </c>
      <c r="O38" s="88">
        <v>-173</v>
      </c>
      <c r="P38" s="88">
        <v>-307</v>
      </c>
      <c r="Q38" s="88">
        <v>0</v>
      </c>
      <c r="R38" s="88">
        <v>0</v>
      </c>
      <c r="S38" s="116">
        <v>0</v>
      </c>
      <c r="U38" s="115">
        <v>-480</v>
      </c>
      <c r="V38" s="116">
        <v>11.13</v>
      </c>
      <c r="W38">
        <v>0</v>
      </c>
      <c r="X38">
        <v>-173</v>
      </c>
      <c r="Y38">
        <v>11.13</v>
      </c>
      <c r="Z38">
        <v>-307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13.25</v>
      </c>
      <c r="N39" s="115">
        <v>0</v>
      </c>
      <c r="O39" s="88">
        <v>-168</v>
      </c>
      <c r="P39" s="88">
        <v>-273</v>
      </c>
      <c r="Q39" s="88">
        <v>0</v>
      </c>
      <c r="R39" s="88">
        <v>0</v>
      </c>
      <c r="S39" s="116">
        <v>0</v>
      </c>
      <c r="U39" s="115">
        <v>-441</v>
      </c>
      <c r="V39" s="116">
        <v>13.25</v>
      </c>
      <c r="W39">
        <v>0</v>
      </c>
      <c r="X39">
        <v>-168</v>
      </c>
      <c r="Y39">
        <v>13.25</v>
      </c>
      <c r="Z39">
        <v>-273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10.54</v>
      </c>
      <c r="N40" s="115">
        <v>0</v>
      </c>
      <c r="O40" s="88">
        <v>-163</v>
      </c>
      <c r="P40" s="88">
        <v>-198</v>
      </c>
      <c r="Q40" s="88">
        <v>0</v>
      </c>
      <c r="R40" s="88">
        <v>0</v>
      </c>
      <c r="S40" s="116">
        <v>0</v>
      </c>
      <c r="U40" s="115">
        <v>-361</v>
      </c>
      <c r="V40" s="116">
        <v>10.54</v>
      </c>
      <c r="W40">
        <v>0</v>
      </c>
      <c r="X40">
        <v>-163</v>
      </c>
      <c r="Y40">
        <v>10.54</v>
      </c>
      <c r="Z40">
        <v>-198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11.9</v>
      </c>
      <c r="N41" s="115">
        <v>0</v>
      </c>
      <c r="O41" s="88">
        <v>-153</v>
      </c>
      <c r="P41" s="88">
        <v>-138</v>
      </c>
      <c r="Q41" s="88">
        <v>0</v>
      </c>
      <c r="R41" s="88">
        <v>0</v>
      </c>
      <c r="S41" s="116">
        <v>0</v>
      </c>
      <c r="U41" s="115">
        <v>-291</v>
      </c>
      <c r="V41" s="116">
        <v>11.9</v>
      </c>
      <c r="W41">
        <v>0</v>
      </c>
      <c r="X41">
        <v>-153</v>
      </c>
      <c r="Y41">
        <v>11.9</v>
      </c>
      <c r="Z41">
        <v>-138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11.8</v>
      </c>
      <c r="N42" s="115">
        <v>0</v>
      </c>
      <c r="O42" s="88">
        <v>-138</v>
      </c>
      <c r="P42" s="88">
        <v>-94</v>
      </c>
      <c r="Q42" s="88">
        <v>0</v>
      </c>
      <c r="R42" s="88">
        <v>0</v>
      </c>
      <c r="S42" s="116">
        <v>0</v>
      </c>
      <c r="U42" s="115">
        <v>-232</v>
      </c>
      <c r="V42" s="116">
        <v>11.8</v>
      </c>
      <c r="W42">
        <v>0</v>
      </c>
      <c r="X42">
        <v>-138</v>
      </c>
      <c r="Y42">
        <v>11.8</v>
      </c>
      <c r="Z42">
        <v>-94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5.51</v>
      </c>
      <c r="N43" s="115">
        <v>0</v>
      </c>
      <c r="O43" s="88">
        <v>-123</v>
      </c>
      <c r="P43" s="88">
        <v>-76</v>
      </c>
      <c r="Q43" s="88">
        <v>0</v>
      </c>
      <c r="R43" s="88">
        <v>0</v>
      </c>
      <c r="S43" s="116">
        <v>0</v>
      </c>
      <c r="U43" s="115">
        <v>-199</v>
      </c>
      <c r="V43" s="116">
        <v>5.51</v>
      </c>
      <c r="W43">
        <v>0</v>
      </c>
      <c r="X43">
        <v>-123</v>
      </c>
      <c r="Y43">
        <v>5.51</v>
      </c>
      <c r="Z43">
        <v>-76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12.19</v>
      </c>
      <c r="N44" s="115">
        <v>0</v>
      </c>
      <c r="O44" s="88">
        <v>-103</v>
      </c>
      <c r="P44" s="88">
        <v>-48</v>
      </c>
      <c r="Q44" s="88">
        <v>0</v>
      </c>
      <c r="R44" s="88">
        <v>0</v>
      </c>
      <c r="S44" s="116">
        <v>0</v>
      </c>
      <c r="U44" s="115">
        <v>-151</v>
      </c>
      <c r="V44" s="116">
        <v>12.19</v>
      </c>
      <c r="W44">
        <v>0</v>
      </c>
      <c r="X44">
        <v>-103</v>
      </c>
      <c r="Y44">
        <v>12.19</v>
      </c>
      <c r="Z44">
        <v>-48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9.2899999999999991</v>
      </c>
      <c r="N45" s="115">
        <v>0</v>
      </c>
      <c r="O45" s="88">
        <v>-78</v>
      </c>
      <c r="P45" s="88">
        <v>-23</v>
      </c>
      <c r="Q45" s="88">
        <v>0</v>
      </c>
      <c r="R45" s="88">
        <v>0</v>
      </c>
      <c r="S45" s="116">
        <v>0</v>
      </c>
      <c r="U45" s="115">
        <v>-101</v>
      </c>
      <c r="V45" s="116">
        <v>9.2899999999999991</v>
      </c>
      <c r="W45">
        <v>0</v>
      </c>
      <c r="X45">
        <v>-78</v>
      </c>
      <c r="Y45">
        <v>9.2899999999999991</v>
      </c>
      <c r="Z45">
        <v>-23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11.61</v>
      </c>
      <c r="N46" s="115">
        <v>0</v>
      </c>
      <c r="O46" s="88">
        <v>-63</v>
      </c>
      <c r="P46" s="88">
        <v>-3</v>
      </c>
      <c r="Q46" s="88">
        <v>0</v>
      </c>
      <c r="R46" s="88">
        <v>0</v>
      </c>
      <c r="S46" s="116">
        <v>0</v>
      </c>
      <c r="U46" s="115">
        <v>-66</v>
      </c>
      <c r="V46" s="116">
        <v>11.61</v>
      </c>
      <c r="W46">
        <v>0</v>
      </c>
      <c r="X46">
        <v>-63</v>
      </c>
      <c r="Y46">
        <v>11.61</v>
      </c>
      <c r="Z46">
        <v>-3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9.67</v>
      </c>
      <c r="N47" s="115">
        <v>0</v>
      </c>
      <c r="O47" s="88">
        <v>-48</v>
      </c>
      <c r="P47" s="88">
        <v>-118</v>
      </c>
      <c r="Q47" s="88">
        <v>0</v>
      </c>
      <c r="R47" s="88">
        <v>0</v>
      </c>
      <c r="S47" s="116">
        <v>0</v>
      </c>
      <c r="U47" s="115">
        <v>-166</v>
      </c>
      <c r="V47" s="116">
        <v>9.67</v>
      </c>
      <c r="W47">
        <v>0</v>
      </c>
      <c r="X47">
        <v>-48</v>
      </c>
      <c r="Y47">
        <v>9.67</v>
      </c>
      <c r="Z47">
        <v>-118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6.97</v>
      </c>
      <c r="N48" s="115">
        <v>0</v>
      </c>
      <c r="O48" s="88">
        <v>-38</v>
      </c>
      <c r="P48" s="88">
        <v>-110</v>
      </c>
      <c r="Q48" s="88">
        <v>0</v>
      </c>
      <c r="R48" s="88">
        <v>0</v>
      </c>
      <c r="S48" s="116">
        <v>0</v>
      </c>
      <c r="U48" s="115">
        <v>-148</v>
      </c>
      <c r="V48" s="116">
        <v>6.97</v>
      </c>
      <c r="W48">
        <v>0</v>
      </c>
      <c r="X48">
        <v>-38</v>
      </c>
      <c r="Y48">
        <v>6.97</v>
      </c>
      <c r="Z48">
        <v>-110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8.51</v>
      </c>
      <c r="N49" s="115">
        <v>0</v>
      </c>
      <c r="O49" s="88">
        <v>-28</v>
      </c>
      <c r="P49" s="88">
        <v>-60</v>
      </c>
      <c r="Q49" s="88">
        <v>0</v>
      </c>
      <c r="R49" s="88">
        <v>0</v>
      </c>
      <c r="S49" s="116">
        <v>0</v>
      </c>
      <c r="U49" s="115">
        <v>-88</v>
      </c>
      <c r="V49" s="116">
        <v>8.51</v>
      </c>
      <c r="W49">
        <v>0</v>
      </c>
      <c r="X49">
        <v>-28</v>
      </c>
      <c r="Y49">
        <v>8.51</v>
      </c>
      <c r="Z49">
        <v>-60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3.87</v>
      </c>
      <c r="N50" s="115">
        <v>0</v>
      </c>
      <c r="O50" s="88">
        <v>-13</v>
      </c>
      <c r="P50" s="88">
        <v>-38</v>
      </c>
      <c r="Q50" s="88">
        <v>0</v>
      </c>
      <c r="R50" s="88">
        <v>0</v>
      </c>
      <c r="S50" s="116">
        <v>0</v>
      </c>
      <c r="U50" s="115">
        <v>-51</v>
      </c>
      <c r="V50" s="116">
        <v>3.87</v>
      </c>
      <c r="W50">
        <v>0</v>
      </c>
      <c r="X50">
        <v>-13</v>
      </c>
      <c r="Y50">
        <v>3.87</v>
      </c>
      <c r="Z50">
        <v>-38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10.25</v>
      </c>
      <c r="N51" s="115">
        <v>0</v>
      </c>
      <c r="O51" s="88">
        <v>-19</v>
      </c>
      <c r="P51" s="88">
        <v>-38</v>
      </c>
      <c r="Q51" s="88">
        <v>0</v>
      </c>
      <c r="R51" s="88">
        <v>0</v>
      </c>
      <c r="S51" s="116">
        <v>0</v>
      </c>
      <c r="U51" s="115">
        <v>-57</v>
      </c>
      <c r="V51" s="116">
        <v>10.25</v>
      </c>
      <c r="W51">
        <v>0</v>
      </c>
      <c r="X51">
        <v>-19</v>
      </c>
      <c r="Y51">
        <v>10.25</v>
      </c>
      <c r="Z51">
        <v>-38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11.22</v>
      </c>
      <c r="N52" s="115">
        <v>0</v>
      </c>
      <c r="O52" s="88">
        <v>-4</v>
      </c>
      <c r="P52" s="88">
        <v>-38</v>
      </c>
      <c r="Q52" s="88">
        <v>0</v>
      </c>
      <c r="R52" s="88">
        <v>0</v>
      </c>
      <c r="S52" s="116">
        <v>0</v>
      </c>
      <c r="U52" s="115">
        <v>-42</v>
      </c>
      <c r="V52" s="116">
        <v>11.22</v>
      </c>
      <c r="W52">
        <v>0</v>
      </c>
      <c r="X52">
        <v>-4</v>
      </c>
      <c r="Y52">
        <v>11.22</v>
      </c>
      <c r="Z52">
        <v>-38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13.25</v>
      </c>
      <c r="N53" s="115">
        <v>0</v>
      </c>
      <c r="O53" s="88">
        <v>0</v>
      </c>
      <c r="P53" s="88">
        <v>-1</v>
      </c>
      <c r="Q53" s="88">
        <v>0</v>
      </c>
      <c r="R53" s="88">
        <v>0</v>
      </c>
      <c r="S53" s="116">
        <v>0</v>
      </c>
      <c r="U53" s="115">
        <v>-1</v>
      </c>
      <c r="V53" s="116">
        <v>13.25</v>
      </c>
      <c r="W53">
        <v>0</v>
      </c>
      <c r="X53">
        <v>0</v>
      </c>
      <c r="Y53">
        <v>13.25</v>
      </c>
      <c r="Z53">
        <v>-1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11.03</v>
      </c>
      <c r="N54" s="115">
        <v>0</v>
      </c>
      <c r="O54" s="88">
        <v>0</v>
      </c>
      <c r="P54" s="88">
        <v>-17</v>
      </c>
      <c r="Q54" s="88">
        <v>0</v>
      </c>
      <c r="R54" s="88">
        <v>0</v>
      </c>
      <c r="S54" s="116">
        <v>0</v>
      </c>
      <c r="U54" s="115">
        <v>-17</v>
      </c>
      <c r="V54" s="116">
        <v>11.03</v>
      </c>
      <c r="W54">
        <v>0</v>
      </c>
      <c r="X54">
        <v>0</v>
      </c>
      <c r="Y54">
        <v>11.03</v>
      </c>
      <c r="Z54">
        <v>-17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10.83</v>
      </c>
      <c r="N55" s="115">
        <v>0</v>
      </c>
      <c r="O55" s="88">
        <v>0</v>
      </c>
      <c r="P55" s="88">
        <v>-118</v>
      </c>
      <c r="Q55" s="88">
        <v>0</v>
      </c>
      <c r="R55" s="88">
        <v>0</v>
      </c>
      <c r="S55" s="116">
        <v>0</v>
      </c>
      <c r="U55" s="115">
        <v>-118</v>
      </c>
      <c r="V55" s="116">
        <v>10.83</v>
      </c>
      <c r="W55">
        <v>0</v>
      </c>
      <c r="X55">
        <v>0</v>
      </c>
      <c r="Y55">
        <v>10.83</v>
      </c>
      <c r="Z55">
        <v>-118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12.67</v>
      </c>
      <c r="N56" s="115">
        <v>0</v>
      </c>
      <c r="O56" s="88">
        <v>0</v>
      </c>
      <c r="P56" s="88">
        <v>-89</v>
      </c>
      <c r="Q56" s="88">
        <v>0</v>
      </c>
      <c r="R56" s="88">
        <v>0</v>
      </c>
      <c r="S56" s="116">
        <v>0</v>
      </c>
      <c r="U56" s="115">
        <v>-89</v>
      </c>
      <c r="V56" s="116">
        <v>12.67</v>
      </c>
      <c r="W56">
        <v>0</v>
      </c>
      <c r="X56">
        <v>0</v>
      </c>
      <c r="Y56">
        <v>12.67</v>
      </c>
      <c r="Z56">
        <v>-89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4.0599999999999996</v>
      </c>
      <c r="N57" s="115">
        <v>0</v>
      </c>
      <c r="O57" s="88">
        <v>0</v>
      </c>
      <c r="P57" s="88">
        <v>-30</v>
      </c>
      <c r="Q57" s="88">
        <v>0</v>
      </c>
      <c r="R57" s="88">
        <v>0</v>
      </c>
      <c r="S57" s="116">
        <v>0</v>
      </c>
      <c r="U57" s="115">
        <v>-30</v>
      </c>
      <c r="V57" s="116">
        <v>4.0599999999999996</v>
      </c>
      <c r="W57">
        <v>0</v>
      </c>
      <c r="X57">
        <v>0</v>
      </c>
      <c r="Y57">
        <v>4.0599999999999996</v>
      </c>
      <c r="Z57">
        <v>-30</v>
      </c>
    </row>
    <row r="58" spans="7:26">
      <c r="G58" t="s">
        <v>100</v>
      </c>
      <c r="H58" s="115">
        <v>47.4</v>
      </c>
      <c r="I58" s="88">
        <v>0</v>
      </c>
      <c r="J58" s="88">
        <v>0</v>
      </c>
      <c r="K58" s="88">
        <v>0</v>
      </c>
      <c r="L58" s="88">
        <v>0</v>
      </c>
      <c r="M58" s="116">
        <v>9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56.4</v>
      </c>
      <c r="W58">
        <v>47.4</v>
      </c>
      <c r="X58">
        <v>0</v>
      </c>
      <c r="Y58">
        <v>9</v>
      </c>
      <c r="Z58">
        <v>0</v>
      </c>
    </row>
    <row r="59" spans="7:26">
      <c r="G59" t="s">
        <v>101</v>
      </c>
      <c r="H59" s="115">
        <v>38.700000000000003</v>
      </c>
      <c r="I59" s="88">
        <v>0</v>
      </c>
      <c r="J59" s="88">
        <v>0</v>
      </c>
      <c r="K59" s="88">
        <v>0</v>
      </c>
      <c r="L59" s="88">
        <v>0</v>
      </c>
      <c r="M59" s="116">
        <v>10.54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49.24</v>
      </c>
      <c r="W59">
        <v>38.700000000000003</v>
      </c>
      <c r="X59">
        <v>0</v>
      </c>
      <c r="Y59">
        <v>10.54</v>
      </c>
      <c r="Z59">
        <v>0</v>
      </c>
    </row>
    <row r="60" spans="7:26">
      <c r="G60" t="s">
        <v>102</v>
      </c>
      <c r="H60" s="115">
        <v>57.08</v>
      </c>
      <c r="I60" s="88">
        <v>0</v>
      </c>
      <c r="J60" s="88">
        <v>0</v>
      </c>
      <c r="K60" s="88">
        <v>0</v>
      </c>
      <c r="L60" s="88">
        <v>0</v>
      </c>
      <c r="M60" s="116">
        <v>13.25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70.33</v>
      </c>
      <c r="W60">
        <v>57.08</v>
      </c>
      <c r="X60">
        <v>0</v>
      </c>
      <c r="Y60">
        <v>13.25</v>
      </c>
      <c r="Z60">
        <v>0</v>
      </c>
    </row>
    <row r="61" spans="7:26">
      <c r="G61" t="s">
        <v>103</v>
      </c>
      <c r="H61" s="115">
        <v>79.33</v>
      </c>
      <c r="I61" s="88">
        <v>0</v>
      </c>
      <c r="J61" s="88">
        <v>0</v>
      </c>
      <c r="K61" s="88">
        <v>0</v>
      </c>
      <c r="L61" s="88">
        <v>0</v>
      </c>
      <c r="M61" s="116">
        <v>13.25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92.58</v>
      </c>
      <c r="W61">
        <v>79.33</v>
      </c>
      <c r="X61">
        <v>0</v>
      </c>
      <c r="Y61">
        <v>13.25</v>
      </c>
      <c r="Z61">
        <v>0</v>
      </c>
    </row>
    <row r="62" spans="7:26">
      <c r="G62" t="s">
        <v>104</v>
      </c>
      <c r="H62" s="115">
        <v>119.96</v>
      </c>
      <c r="I62" s="88">
        <v>0</v>
      </c>
      <c r="J62" s="88">
        <v>0</v>
      </c>
      <c r="K62" s="88">
        <v>0</v>
      </c>
      <c r="L62" s="88">
        <v>0</v>
      </c>
      <c r="M62" s="116">
        <v>12.38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132.34</v>
      </c>
      <c r="W62">
        <v>119.96</v>
      </c>
      <c r="X62">
        <v>0</v>
      </c>
      <c r="Y62">
        <v>12.38</v>
      </c>
      <c r="Z62">
        <v>0</v>
      </c>
    </row>
    <row r="63" spans="7:26">
      <c r="G63" t="s">
        <v>105</v>
      </c>
      <c r="H63" s="115">
        <v>151.88</v>
      </c>
      <c r="I63" s="88">
        <v>0</v>
      </c>
      <c r="J63" s="88">
        <v>0</v>
      </c>
      <c r="K63" s="88">
        <v>0</v>
      </c>
      <c r="L63" s="88">
        <v>0</v>
      </c>
      <c r="M63" s="116">
        <v>12.09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163.97</v>
      </c>
      <c r="W63">
        <v>151.88</v>
      </c>
      <c r="X63">
        <v>0</v>
      </c>
      <c r="Y63">
        <v>12.09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5.51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5.51</v>
      </c>
      <c r="W64">
        <v>0</v>
      </c>
      <c r="X64">
        <v>0</v>
      </c>
      <c r="Y64">
        <v>5.51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13.25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13.25</v>
      </c>
      <c r="W65">
        <v>0</v>
      </c>
      <c r="X65">
        <v>0</v>
      </c>
      <c r="Y65">
        <v>13.25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12.38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12.38</v>
      </c>
      <c r="W66">
        <v>0</v>
      </c>
      <c r="X66">
        <v>0</v>
      </c>
      <c r="Y66">
        <v>12.38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13.25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13.25</v>
      </c>
      <c r="W67">
        <v>0</v>
      </c>
      <c r="X67">
        <v>0</v>
      </c>
      <c r="Y67">
        <v>13.25</v>
      </c>
      <c r="Z67">
        <v>0</v>
      </c>
    </row>
    <row r="68" spans="7:26">
      <c r="G68" t="s">
        <v>110</v>
      </c>
      <c r="H68" s="115">
        <v>253.74</v>
      </c>
      <c r="I68" s="88">
        <v>0</v>
      </c>
      <c r="J68" s="88">
        <v>0</v>
      </c>
      <c r="K68" s="88">
        <v>0</v>
      </c>
      <c r="L68" s="88">
        <v>0</v>
      </c>
      <c r="M68" s="116">
        <v>11.42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265.16000000000003</v>
      </c>
      <c r="W68">
        <v>253.74</v>
      </c>
      <c r="X68">
        <v>0</v>
      </c>
      <c r="Y68">
        <v>11.42</v>
      </c>
      <c r="Z68">
        <v>0</v>
      </c>
    </row>
    <row r="69" spans="7:26">
      <c r="G69" t="s">
        <v>111</v>
      </c>
      <c r="H69" s="115">
        <v>295.06</v>
      </c>
      <c r="I69" s="88">
        <v>0</v>
      </c>
      <c r="J69" s="88">
        <v>0</v>
      </c>
      <c r="K69" s="88">
        <v>0</v>
      </c>
      <c r="L69" s="88">
        <v>0</v>
      </c>
      <c r="M69" s="116">
        <v>13.06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308.12</v>
      </c>
      <c r="W69">
        <v>295.06</v>
      </c>
      <c r="X69">
        <v>0</v>
      </c>
      <c r="Y69">
        <v>13.06</v>
      </c>
      <c r="Z69">
        <v>0</v>
      </c>
    </row>
    <row r="70" spans="7:26">
      <c r="G70" t="s">
        <v>112</v>
      </c>
      <c r="H70" s="115">
        <v>299.89999999999998</v>
      </c>
      <c r="I70" s="88">
        <v>0</v>
      </c>
      <c r="J70" s="88">
        <v>0</v>
      </c>
      <c r="K70" s="88">
        <v>0</v>
      </c>
      <c r="L70" s="88">
        <v>0</v>
      </c>
      <c r="M70" s="116">
        <v>11.51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311.41000000000003</v>
      </c>
      <c r="W70">
        <v>299.89999999999998</v>
      </c>
      <c r="X70">
        <v>0</v>
      </c>
      <c r="Y70">
        <v>11.51</v>
      </c>
      <c r="Z70">
        <v>0</v>
      </c>
    </row>
    <row r="71" spans="7:26">
      <c r="G71" t="s">
        <v>113</v>
      </c>
      <c r="H71" s="115">
        <v>89.96</v>
      </c>
      <c r="I71" s="88">
        <v>0</v>
      </c>
      <c r="J71" s="88">
        <v>0</v>
      </c>
      <c r="K71" s="88">
        <v>0</v>
      </c>
      <c r="L71" s="88">
        <v>0</v>
      </c>
      <c r="M71" s="116">
        <v>6.97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96.93</v>
      </c>
      <c r="W71">
        <v>89.96</v>
      </c>
      <c r="X71">
        <v>0</v>
      </c>
      <c r="Y71">
        <v>6.97</v>
      </c>
      <c r="Z71">
        <v>0</v>
      </c>
    </row>
    <row r="72" spans="7:26">
      <c r="G72" t="s">
        <v>114</v>
      </c>
      <c r="H72" s="115">
        <v>221.82</v>
      </c>
      <c r="I72" s="88">
        <v>0</v>
      </c>
      <c r="J72" s="88">
        <v>0</v>
      </c>
      <c r="K72" s="88">
        <v>0</v>
      </c>
      <c r="L72" s="88">
        <v>0</v>
      </c>
      <c r="M72" s="116">
        <v>11.13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232.95</v>
      </c>
      <c r="W72">
        <v>221.82</v>
      </c>
      <c r="X72">
        <v>0</v>
      </c>
      <c r="Y72">
        <v>11.13</v>
      </c>
      <c r="Z72">
        <v>0</v>
      </c>
    </row>
    <row r="73" spans="7:26">
      <c r="G73" t="s">
        <v>115</v>
      </c>
      <c r="H73" s="115">
        <v>335.69</v>
      </c>
      <c r="I73" s="88">
        <v>0</v>
      </c>
      <c r="J73" s="88">
        <v>0</v>
      </c>
      <c r="K73" s="88">
        <v>0</v>
      </c>
      <c r="L73" s="88">
        <v>0</v>
      </c>
      <c r="M73" s="116">
        <v>9.09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344.78</v>
      </c>
      <c r="W73">
        <v>335.69</v>
      </c>
      <c r="X73">
        <v>0</v>
      </c>
      <c r="Y73">
        <v>9.09</v>
      </c>
      <c r="Z73">
        <v>0</v>
      </c>
    </row>
    <row r="74" spans="7:26">
      <c r="G74" t="s">
        <v>116</v>
      </c>
      <c r="H74" s="115">
        <v>304.73</v>
      </c>
      <c r="I74" s="88">
        <v>0</v>
      </c>
      <c r="J74" s="88">
        <v>0</v>
      </c>
      <c r="K74" s="88">
        <v>0</v>
      </c>
      <c r="L74" s="88">
        <v>0</v>
      </c>
      <c r="M74" s="116">
        <v>12.19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316.92</v>
      </c>
      <c r="W74">
        <v>304.73</v>
      </c>
      <c r="X74">
        <v>0</v>
      </c>
      <c r="Y74">
        <v>12.19</v>
      </c>
      <c r="Z74">
        <v>0</v>
      </c>
    </row>
    <row r="75" spans="7:26">
      <c r="G75" t="s">
        <v>117</v>
      </c>
      <c r="H75" s="115">
        <v>217.67</v>
      </c>
      <c r="I75" s="88">
        <v>0</v>
      </c>
      <c r="J75" s="88">
        <v>0</v>
      </c>
      <c r="K75" s="88">
        <v>0</v>
      </c>
      <c r="L75" s="88">
        <v>0</v>
      </c>
      <c r="M75" s="116">
        <v>12.38</v>
      </c>
      <c r="N75" s="115">
        <v>0</v>
      </c>
      <c r="O75" s="88">
        <v>0</v>
      </c>
      <c r="P75" s="88">
        <v>-55</v>
      </c>
      <c r="Q75" s="88">
        <v>0</v>
      </c>
      <c r="R75" s="88">
        <v>0</v>
      </c>
      <c r="S75" s="116">
        <v>0</v>
      </c>
      <c r="U75" s="115">
        <v>-55</v>
      </c>
      <c r="V75" s="116">
        <v>230.05</v>
      </c>
      <c r="W75">
        <v>217.67</v>
      </c>
      <c r="X75">
        <v>0</v>
      </c>
      <c r="Y75">
        <v>12.38</v>
      </c>
      <c r="Z75">
        <v>-55</v>
      </c>
    </row>
    <row r="76" spans="7:26">
      <c r="G76" t="s">
        <v>118</v>
      </c>
      <c r="H76" s="115">
        <v>127.69</v>
      </c>
      <c r="I76" s="88">
        <v>0</v>
      </c>
      <c r="J76" s="88">
        <v>0</v>
      </c>
      <c r="K76" s="88">
        <v>0</v>
      </c>
      <c r="L76" s="88">
        <v>0</v>
      </c>
      <c r="M76" s="116">
        <v>10.45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138.13999999999999</v>
      </c>
      <c r="W76">
        <v>127.69</v>
      </c>
      <c r="X76">
        <v>0</v>
      </c>
      <c r="Y76">
        <v>10.45</v>
      </c>
      <c r="Z76">
        <v>0</v>
      </c>
    </row>
    <row r="77" spans="7:26">
      <c r="G77" t="s">
        <v>119</v>
      </c>
      <c r="H77" s="115">
        <v>100.61</v>
      </c>
      <c r="I77" s="88">
        <v>0</v>
      </c>
      <c r="J77" s="88">
        <v>0</v>
      </c>
      <c r="K77" s="88">
        <v>0</v>
      </c>
      <c r="L77" s="88">
        <v>0</v>
      </c>
      <c r="M77" s="116">
        <v>9</v>
      </c>
      <c r="N77" s="115">
        <v>0</v>
      </c>
      <c r="O77" s="88">
        <v>0</v>
      </c>
      <c r="P77" s="88">
        <v>-26</v>
      </c>
      <c r="Q77" s="88">
        <v>0</v>
      </c>
      <c r="R77" s="88">
        <v>0</v>
      </c>
      <c r="S77" s="116">
        <v>0</v>
      </c>
      <c r="U77" s="115">
        <v>-26</v>
      </c>
      <c r="V77" s="116">
        <v>109.61</v>
      </c>
      <c r="W77">
        <v>100.61</v>
      </c>
      <c r="X77">
        <v>0</v>
      </c>
      <c r="Y77">
        <v>9</v>
      </c>
      <c r="Z77">
        <v>-26</v>
      </c>
    </row>
    <row r="78" spans="7:26">
      <c r="G78" t="s">
        <v>120</v>
      </c>
      <c r="H78" s="115">
        <v>68.680000000000007</v>
      </c>
      <c r="I78" s="88">
        <v>0</v>
      </c>
      <c r="J78" s="88">
        <v>0</v>
      </c>
      <c r="K78" s="88">
        <v>0</v>
      </c>
      <c r="L78" s="88">
        <v>0</v>
      </c>
      <c r="M78" s="116">
        <v>2.42</v>
      </c>
      <c r="N78" s="115">
        <v>0</v>
      </c>
      <c r="O78" s="88">
        <v>0</v>
      </c>
      <c r="P78" s="88">
        <v>-255</v>
      </c>
      <c r="Q78" s="88">
        <v>0</v>
      </c>
      <c r="R78" s="88">
        <v>0</v>
      </c>
      <c r="S78" s="116">
        <v>0</v>
      </c>
      <c r="U78" s="115">
        <v>-255</v>
      </c>
      <c r="V78" s="116">
        <v>71.099999999999994</v>
      </c>
      <c r="W78">
        <v>68.680000000000007</v>
      </c>
      <c r="X78">
        <v>0</v>
      </c>
      <c r="Y78">
        <v>2.42</v>
      </c>
      <c r="Z78">
        <v>-255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9.2899999999999991</v>
      </c>
      <c r="N79" s="115">
        <v>0</v>
      </c>
      <c r="O79" s="88">
        <v>0</v>
      </c>
      <c r="P79" s="88">
        <v>-219</v>
      </c>
      <c r="Q79" s="88">
        <v>0</v>
      </c>
      <c r="R79" s="88">
        <v>0</v>
      </c>
      <c r="S79" s="116">
        <v>0</v>
      </c>
      <c r="U79" s="115">
        <v>-219</v>
      </c>
      <c r="V79" s="116">
        <v>9.2899999999999991</v>
      </c>
      <c r="W79">
        <v>0</v>
      </c>
      <c r="X79">
        <v>0</v>
      </c>
      <c r="Y79">
        <v>9.2899999999999991</v>
      </c>
      <c r="Z79">
        <v>-219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11.8</v>
      </c>
      <c r="N80" s="115">
        <v>0</v>
      </c>
      <c r="O80" s="88">
        <v>0</v>
      </c>
      <c r="P80" s="88">
        <v>-210</v>
      </c>
      <c r="Q80" s="88">
        <v>0</v>
      </c>
      <c r="R80" s="88">
        <v>0</v>
      </c>
      <c r="S80" s="116">
        <v>0</v>
      </c>
      <c r="U80" s="115">
        <v>-210</v>
      </c>
      <c r="V80" s="116">
        <v>11.8</v>
      </c>
      <c r="W80">
        <v>0</v>
      </c>
      <c r="X80">
        <v>0</v>
      </c>
      <c r="Y80">
        <v>11.8</v>
      </c>
      <c r="Z80">
        <v>-210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13.25</v>
      </c>
      <c r="N81" s="115">
        <v>0</v>
      </c>
      <c r="O81" s="88">
        <v>0</v>
      </c>
      <c r="P81" s="88">
        <v>-146</v>
      </c>
      <c r="Q81" s="88">
        <v>0</v>
      </c>
      <c r="R81" s="88">
        <v>0</v>
      </c>
      <c r="S81" s="116">
        <v>0</v>
      </c>
      <c r="U81" s="115">
        <v>-146</v>
      </c>
      <c r="V81" s="116">
        <v>13.25</v>
      </c>
      <c r="W81">
        <v>0</v>
      </c>
      <c r="X81">
        <v>0</v>
      </c>
      <c r="Y81">
        <v>13.25</v>
      </c>
      <c r="Z81">
        <v>-146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12.06</v>
      </c>
      <c r="N82" s="115">
        <v>0</v>
      </c>
      <c r="O82" s="88">
        <v>0</v>
      </c>
      <c r="P82" s="88">
        <v>-88</v>
      </c>
      <c r="Q82" s="88">
        <v>0</v>
      </c>
      <c r="R82" s="88">
        <v>0</v>
      </c>
      <c r="S82" s="116">
        <v>0</v>
      </c>
      <c r="U82" s="115">
        <v>-88</v>
      </c>
      <c r="V82" s="116">
        <v>12.06</v>
      </c>
      <c r="W82">
        <v>0</v>
      </c>
      <c r="X82">
        <v>0</v>
      </c>
      <c r="Y82">
        <v>12.06</v>
      </c>
      <c r="Z82">
        <v>-88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13.25</v>
      </c>
      <c r="N83" s="115">
        <v>0</v>
      </c>
      <c r="O83" s="88">
        <v>0</v>
      </c>
      <c r="P83" s="88">
        <v>-225</v>
      </c>
      <c r="Q83" s="88">
        <v>0</v>
      </c>
      <c r="R83" s="88">
        <v>0</v>
      </c>
      <c r="S83" s="116">
        <v>0</v>
      </c>
      <c r="U83" s="115">
        <v>-225</v>
      </c>
      <c r="V83" s="116">
        <v>13.25</v>
      </c>
      <c r="W83">
        <v>0</v>
      </c>
      <c r="X83">
        <v>0</v>
      </c>
      <c r="Y83">
        <v>13.25</v>
      </c>
      <c r="Z83">
        <v>-225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12.14</v>
      </c>
      <c r="N84" s="115">
        <v>0</v>
      </c>
      <c r="O84" s="88">
        <v>0</v>
      </c>
      <c r="P84" s="88">
        <v>-144</v>
      </c>
      <c r="Q84" s="88">
        <v>0</v>
      </c>
      <c r="R84" s="88">
        <v>0</v>
      </c>
      <c r="S84" s="116">
        <v>0</v>
      </c>
      <c r="U84" s="115">
        <v>-144</v>
      </c>
      <c r="V84" s="116">
        <v>12.14</v>
      </c>
      <c r="W84">
        <v>0</v>
      </c>
      <c r="X84">
        <v>0</v>
      </c>
      <c r="Y84">
        <v>12.14</v>
      </c>
      <c r="Z84">
        <v>-144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7.62</v>
      </c>
      <c r="N85" s="115">
        <v>0</v>
      </c>
      <c r="O85" s="88">
        <v>0</v>
      </c>
      <c r="P85" s="88">
        <v>-90</v>
      </c>
      <c r="Q85" s="88">
        <v>0</v>
      </c>
      <c r="R85" s="88">
        <v>0</v>
      </c>
      <c r="S85" s="116">
        <v>0</v>
      </c>
      <c r="U85" s="115">
        <v>-90</v>
      </c>
      <c r="V85" s="116">
        <v>7.62</v>
      </c>
      <c r="W85">
        <v>0</v>
      </c>
      <c r="X85">
        <v>0</v>
      </c>
      <c r="Y85">
        <v>7.62</v>
      </c>
      <c r="Z85">
        <v>-90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10.94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10.94</v>
      </c>
      <c r="W86">
        <v>0</v>
      </c>
      <c r="X86">
        <v>0</v>
      </c>
      <c r="Y86">
        <v>10.94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10.54</v>
      </c>
      <c r="N87" s="115">
        <v>0</v>
      </c>
      <c r="O87" s="88">
        <v>0</v>
      </c>
      <c r="P87" s="88">
        <v>-128</v>
      </c>
      <c r="Q87" s="88">
        <v>0</v>
      </c>
      <c r="R87" s="88">
        <v>0</v>
      </c>
      <c r="S87" s="116">
        <v>0</v>
      </c>
      <c r="U87" s="115">
        <v>-128</v>
      </c>
      <c r="V87" s="116">
        <v>10.54</v>
      </c>
      <c r="W87">
        <v>0</v>
      </c>
      <c r="X87">
        <v>0</v>
      </c>
      <c r="Y87">
        <v>10.54</v>
      </c>
      <c r="Z87">
        <v>-128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10.53</v>
      </c>
      <c r="N88" s="115">
        <v>0</v>
      </c>
      <c r="O88" s="88">
        <v>0</v>
      </c>
      <c r="P88" s="88">
        <v>-22</v>
      </c>
      <c r="Q88" s="88">
        <v>0</v>
      </c>
      <c r="R88" s="88">
        <v>0</v>
      </c>
      <c r="S88" s="116">
        <v>0</v>
      </c>
      <c r="U88" s="115">
        <v>-22</v>
      </c>
      <c r="V88" s="116">
        <v>10.53</v>
      </c>
      <c r="W88">
        <v>0</v>
      </c>
      <c r="X88">
        <v>0</v>
      </c>
      <c r="Y88">
        <v>10.53</v>
      </c>
      <c r="Z88">
        <v>-22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9.99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9.99</v>
      </c>
      <c r="W89">
        <v>0</v>
      </c>
      <c r="X89">
        <v>0</v>
      </c>
      <c r="Y89">
        <v>9.99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9.98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9.98</v>
      </c>
      <c r="W90">
        <v>0</v>
      </c>
      <c r="X90">
        <v>0</v>
      </c>
      <c r="Y90">
        <v>9.98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12.15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12.15</v>
      </c>
      <c r="W91">
        <v>0</v>
      </c>
      <c r="X91">
        <v>0</v>
      </c>
      <c r="Y91">
        <v>12.15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3.77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3.77</v>
      </c>
      <c r="W92">
        <v>0</v>
      </c>
      <c r="X92">
        <v>0</v>
      </c>
      <c r="Y92">
        <v>3.77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8.7100000000000009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8.7100000000000009</v>
      </c>
      <c r="W93">
        <v>0</v>
      </c>
      <c r="X93">
        <v>0</v>
      </c>
      <c r="Y93">
        <v>8.7100000000000009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9.75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9.75</v>
      </c>
      <c r="W94">
        <v>0</v>
      </c>
      <c r="X94">
        <v>0</v>
      </c>
      <c r="Y94">
        <v>9.75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10.3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10.3</v>
      </c>
      <c r="W95">
        <v>0</v>
      </c>
      <c r="X95">
        <v>0</v>
      </c>
      <c r="Y95">
        <v>10.3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7.99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7.99</v>
      </c>
      <c r="W96">
        <v>0</v>
      </c>
      <c r="X96">
        <v>0</v>
      </c>
      <c r="Y96">
        <v>7.99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6.62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6.62</v>
      </c>
      <c r="W97">
        <v>0</v>
      </c>
      <c r="X97">
        <v>0</v>
      </c>
      <c r="Y97">
        <v>6.62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8.25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8.25</v>
      </c>
      <c r="W98">
        <v>0</v>
      </c>
      <c r="X98">
        <v>0</v>
      </c>
      <c r="Y98">
        <v>8.25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0.77745249999999999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0.21799250000000001</v>
      </c>
      <c r="N99" s="110">
        <f t="shared" si="1"/>
        <v>0</v>
      </c>
      <c r="O99" s="111">
        <f t="shared" si="1"/>
        <v>-0.88739999999999997</v>
      </c>
      <c r="P99" s="111">
        <f t="shared" si="1"/>
        <v>-2.6779424999999999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-3.5653424999999999</v>
      </c>
      <c r="V99" s="112">
        <f t="shared" si="1"/>
        <v>0.99544499999999991</v>
      </c>
      <c r="W99">
        <f t="shared" si="1"/>
        <v>0.77745249999999999</v>
      </c>
      <c r="X99">
        <f t="shared" si="1"/>
        <v>-0.88739999999999997</v>
      </c>
      <c r="Y99">
        <f t="shared" si="1"/>
        <v>0.21799250000000001</v>
      </c>
      <c r="Z99">
        <f t="shared" si="1"/>
        <v>-2.6779424999999999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2" ht="15" customHeight="1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W1" t="s">
        <v>495</v>
      </c>
      <c r="X1" t="s">
        <v>493</v>
      </c>
      <c r="Y1" t="s">
        <v>492</v>
      </c>
      <c r="Z1" t="s">
        <v>494</v>
      </c>
      <c r="AA1" t="s">
        <v>485</v>
      </c>
      <c r="AB1" t="s">
        <v>485</v>
      </c>
      <c r="AC1" t="s">
        <v>487</v>
      </c>
      <c r="AD1" t="s">
        <v>473</v>
      </c>
      <c r="AE1" t="s">
        <v>469</v>
      </c>
      <c r="AF1" t="s">
        <v>469</v>
      </c>
      <c r="AG1" t="s">
        <v>469</v>
      </c>
      <c r="AH1" t="s">
        <v>469</v>
      </c>
      <c r="AI1" t="s">
        <v>469</v>
      </c>
      <c r="AJ1" t="s">
        <v>469</v>
      </c>
      <c r="AK1" t="s">
        <v>488</v>
      </c>
      <c r="AL1" t="s">
        <v>486</v>
      </c>
      <c r="AM1" t="s">
        <v>474</v>
      </c>
      <c r="AN1" t="s">
        <v>470</v>
      </c>
      <c r="AO1" t="s">
        <v>470</v>
      </c>
      <c r="AP1" t="s">
        <v>470</v>
      </c>
      <c r="AQ1" t="s">
        <v>491</v>
      </c>
      <c r="AR1" t="s">
        <v>491</v>
      </c>
      <c r="AS1" t="s">
        <v>479</v>
      </c>
      <c r="AT1" t="s">
        <v>471</v>
      </c>
      <c r="AU1" t="s">
        <v>478</v>
      </c>
      <c r="AV1" t="s">
        <v>484</v>
      </c>
      <c r="AW1" t="s">
        <v>484</v>
      </c>
      <c r="AX1" t="s">
        <v>482</v>
      </c>
      <c r="AY1" t="s">
        <v>482</v>
      </c>
      <c r="AZ1" t="s">
        <v>482</v>
      </c>
      <c r="BA1" t="s">
        <v>482</v>
      </c>
      <c r="BB1" t="s">
        <v>482</v>
      </c>
      <c r="BC1" t="s">
        <v>476</v>
      </c>
      <c r="BD1" t="s">
        <v>476</v>
      </c>
      <c r="BE1" t="s">
        <v>476</v>
      </c>
      <c r="BF1" t="s">
        <v>490</v>
      </c>
      <c r="BG1" t="s">
        <v>483</v>
      </c>
      <c r="BH1" t="s">
        <v>481</v>
      </c>
      <c r="BI1" t="s">
        <v>468</v>
      </c>
      <c r="BJ1" t="s">
        <v>468</v>
      </c>
      <c r="BK1" t="s">
        <v>468</v>
      </c>
      <c r="BL1" t="s">
        <v>468</v>
      </c>
      <c r="BM1" t="s">
        <v>468</v>
      </c>
      <c r="BN1" t="s">
        <v>468</v>
      </c>
      <c r="BO1" t="s">
        <v>468</v>
      </c>
      <c r="BP1" t="s">
        <v>468</v>
      </c>
      <c r="BQ1" t="s">
        <v>468</v>
      </c>
      <c r="BR1" t="s">
        <v>489</v>
      </c>
      <c r="BS1" t="s">
        <v>489</v>
      </c>
      <c r="BT1" t="s">
        <v>472</v>
      </c>
      <c r="BU1" t="s">
        <v>472</v>
      </c>
      <c r="BV1" t="s">
        <v>475</v>
      </c>
      <c r="BW1" t="s">
        <v>475</v>
      </c>
      <c r="BX1" t="s">
        <v>477</v>
      </c>
      <c r="BY1" t="s">
        <v>477</v>
      </c>
      <c r="BZ1" t="s">
        <v>477</v>
      </c>
      <c r="CA1" t="s">
        <v>477</v>
      </c>
      <c r="CB1" t="s">
        <v>480</v>
      </c>
      <c r="CC1" t="s">
        <v>496</v>
      </c>
      <c r="CD1" t="s">
        <v>496</v>
      </c>
    </row>
    <row r="2" spans="1:8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44754</v>
      </c>
      <c r="W2" s="30" t="s">
        <v>153</v>
      </c>
      <c r="X2" t="s">
        <v>153</v>
      </c>
      <c r="Y2" t="s">
        <v>153</v>
      </c>
      <c r="Z2" t="s">
        <v>153</v>
      </c>
      <c r="AA2" t="s">
        <v>246</v>
      </c>
      <c r="AB2" t="s">
        <v>246</v>
      </c>
      <c r="AC2" t="s">
        <v>152</v>
      </c>
      <c r="AD2" t="s">
        <v>149</v>
      </c>
      <c r="AE2" t="s">
        <v>149</v>
      </c>
      <c r="AF2" t="s">
        <v>149</v>
      </c>
      <c r="AG2" t="s">
        <v>149</v>
      </c>
      <c r="AH2" t="s">
        <v>150</v>
      </c>
      <c r="AI2" t="s">
        <v>150</v>
      </c>
      <c r="AJ2" t="s">
        <v>150</v>
      </c>
      <c r="AK2" t="s">
        <v>152</v>
      </c>
      <c r="AL2" t="s">
        <v>389</v>
      </c>
      <c r="AM2" t="s">
        <v>149</v>
      </c>
      <c r="AN2" t="s">
        <v>149</v>
      </c>
      <c r="AO2" t="s">
        <v>149</v>
      </c>
      <c r="AP2" t="s">
        <v>149</v>
      </c>
      <c r="AQ2" t="s">
        <v>153</v>
      </c>
      <c r="AR2" t="s">
        <v>153</v>
      </c>
      <c r="AS2" t="s">
        <v>149</v>
      </c>
      <c r="AT2" t="s">
        <v>149</v>
      </c>
      <c r="AU2" t="s">
        <v>149</v>
      </c>
      <c r="AV2" t="s">
        <v>150</v>
      </c>
      <c r="AW2" t="s">
        <v>150</v>
      </c>
      <c r="AX2" t="s">
        <v>149</v>
      </c>
      <c r="AY2" t="s">
        <v>150</v>
      </c>
      <c r="AZ2" t="s">
        <v>150</v>
      </c>
      <c r="BA2" t="s">
        <v>150</v>
      </c>
      <c r="BB2" t="s">
        <v>150</v>
      </c>
      <c r="BC2" t="s">
        <v>149</v>
      </c>
      <c r="BD2" t="s">
        <v>150</v>
      </c>
      <c r="BE2" t="s">
        <v>153</v>
      </c>
      <c r="BF2" t="s">
        <v>153</v>
      </c>
      <c r="BG2" t="s">
        <v>149</v>
      </c>
      <c r="BH2" t="s">
        <v>149</v>
      </c>
      <c r="BI2" t="s">
        <v>240</v>
      </c>
      <c r="BJ2" t="s">
        <v>283</v>
      </c>
      <c r="BK2" t="s">
        <v>281</v>
      </c>
      <c r="BL2" t="s">
        <v>282</v>
      </c>
      <c r="BM2" t="s">
        <v>232</v>
      </c>
      <c r="BN2" t="s">
        <v>268</v>
      </c>
      <c r="BO2" t="s">
        <v>270</v>
      </c>
      <c r="BP2" t="s">
        <v>237</v>
      </c>
      <c r="BQ2" t="s">
        <v>269</v>
      </c>
      <c r="BR2" t="s">
        <v>390</v>
      </c>
      <c r="BS2" t="s">
        <v>390</v>
      </c>
      <c r="BT2" t="s">
        <v>149</v>
      </c>
      <c r="BU2" t="s">
        <v>153</v>
      </c>
      <c r="BV2" t="s">
        <v>149</v>
      </c>
      <c r="BW2" t="s">
        <v>149</v>
      </c>
      <c r="BX2" t="s">
        <v>149</v>
      </c>
      <c r="BY2" t="s">
        <v>149</v>
      </c>
      <c r="BZ2" t="s">
        <v>149</v>
      </c>
      <c r="CA2" t="s">
        <v>149</v>
      </c>
      <c r="CB2" t="s">
        <v>149</v>
      </c>
      <c r="CC2" t="s">
        <v>149</v>
      </c>
      <c r="CD2" t="s">
        <v>150</v>
      </c>
    </row>
    <row r="3" spans="1:82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1348.9899999999998</v>
      </c>
      <c r="I3" s="95">
        <v>369.86</v>
      </c>
      <c r="J3" s="95">
        <v>523.58999999999992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41.6</v>
      </c>
      <c r="X3">
        <v>2.9</v>
      </c>
      <c r="Y3">
        <v>0</v>
      </c>
      <c r="Z3">
        <v>96.74</v>
      </c>
      <c r="AA3">
        <v>8.14</v>
      </c>
      <c r="AB3">
        <v>28.56</v>
      </c>
      <c r="AC3">
        <v>0.97</v>
      </c>
      <c r="AD3">
        <v>29.02</v>
      </c>
      <c r="AE3">
        <v>75.099999999999994</v>
      </c>
      <c r="AF3">
        <v>55.51</v>
      </c>
      <c r="AG3">
        <v>152.37</v>
      </c>
      <c r="AH3">
        <v>25.04</v>
      </c>
      <c r="AI3">
        <v>18.510000000000002</v>
      </c>
      <c r="AJ3">
        <v>54.42</v>
      </c>
      <c r="AK3">
        <v>0</v>
      </c>
      <c r="AL3">
        <v>0.63</v>
      </c>
      <c r="AM3">
        <v>49.82</v>
      </c>
      <c r="AN3">
        <v>24.91</v>
      </c>
      <c r="AO3">
        <v>24.91</v>
      </c>
      <c r="AP3">
        <v>24.91</v>
      </c>
      <c r="AQ3">
        <v>81.260000000000005</v>
      </c>
      <c r="AR3">
        <v>48.37</v>
      </c>
      <c r="AS3">
        <v>119.45</v>
      </c>
      <c r="AT3">
        <v>21.04</v>
      </c>
      <c r="AU3">
        <v>0</v>
      </c>
      <c r="AV3">
        <v>14.51</v>
      </c>
      <c r="AW3">
        <v>14.51</v>
      </c>
      <c r="AX3">
        <v>27.52</v>
      </c>
      <c r="AY3">
        <v>25.95</v>
      </c>
      <c r="AZ3">
        <v>38</v>
      </c>
      <c r="BA3">
        <v>21.83</v>
      </c>
      <c r="BB3">
        <v>59.52</v>
      </c>
      <c r="BC3">
        <v>98.67</v>
      </c>
      <c r="BD3">
        <v>96.74</v>
      </c>
      <c r="BE3">
        <v>191.17</v>
      </c>
      <c r="BF3">
        <v>36.76</v>
      </c>
      <c r="BG3">
        <v>49.82</v>
      </c>
      <c r="BH3">
        <v>0</v>
      </c>
      <c r="BI3">
        <v>0.77</v>
      </c>
      <c r="BJ3">
        <v>0.41</v>
      </c>
      <c r="BK3">
        <v>0.52</v>
      </c>
      <c r="BL3">
        <v>0.97</v>
      </c>
      <c r="BM3">
        <v>0.83</v>
      </c>
      <c r="BN3">
        <v>1.02</v>
      </c>
      <c r="BO3">
        <v>0.85</v>
      </c>
      <c r="BP3">
        <v>0.61</v>
      </c>
      <c r="BQ3">
        <v>0.61</v>
      </c>
      <c r="BR3">
        <v>0</v>
      </c>
      <c r="BS3">
        <v>2.9</v>
      </c>
      <c r="BT3">
        <v>24.91</v>
      </c>
      <c r="BU3">
        <v>24.18</v>
      </c>
      <c r="BV3">
        <v>22.81</v>
      </c>
      <c r="BW3">
        <v>60.46</v>
      </c>
      <c r="BX3">
        <v>145.11000000000001</v>
      </c>
      <c r="BY3">
        <v>100.42</v>
      </c>
      <c r="BZ3">
        <v>96.74</v>
      </c>
      <c r="CA3">
        <v>0</v>
      </c>
      <c r="CB3">
        <v>100.11</v>
      </c>
      <c r="CC3">
        <v>0</v>
      </c>
      <c r="CD3">
        <v>0</v>
      </c>
    </row>
    <row r="4" spans="1:82">
      <c r="A4" t="s">
        <v>240</v>
      </c>
      <c r="B4" t="s">
        <v>232</v>
      </c>
      <c r="C4" t="s">
        <v>234</v>
      </c>
      <c r="G4" t="s">
        <v>46</v>
      </c>
      <c r="H4" s="115">
        <v>1348.9899999999998</v>
      </c>
      <c r="I4" s="88">
        <v>369.86</v>
      </c>
      <c r="J4" s="88">
        <v>523.58999999999992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41.6</v>
      </c>
      <c r="X4">
        <v>2.9</v>
      </c>
      <c r="Y4">
        <v>0</v>
      </c>
      <c r="Z4">
        <v>96.74</v>
      </c>
      <c r="AA4">
        <v>8.14</v>
      </c>
      <c r="AB4">
        <v>28.56</v>
      </c>
      <c r="AC4">
        <v>0.97</v>
      </c>
      <c r="AD4">
        <v>29.02</v>
      </c>
      <c r="AE4">
        <v>75.099999999999994</v>
      </c>
      <c r="AF4">
        <v>55.51</v>
      </c>
      <c r="AG4">
        <v>152.37</v>
      </c>
      <c r="AH4">
        <v>25.04</v>
      </c>
      <c r="AI4">
        <v>18.510000000000002</v>
      </c>
      <c r="AJ4">
        <v>54.42</v>
      </c>
      <c r="AK4">
        <v>0</v>
      </c>
      <c r="AL4">
        <v>0.63</v>
      </c>
      <c r="AM4">
        <v>49.82</v>
      </c>
      <c r="AN4">
        <v>24.91</v>
      </c>
      <c r="AO4">
        <v>24.91</v>
      </c>
      <c r="AP4">
        <v>24.91</v>
      </c>
      <c r="AQ4">
        <v>81.260000000000005</v>
      </c>
      <c r="AR4">
        <v>48.37</v>
      </c>
      <c r="AS4">
        <v>119.45</v>
      </c>
      <c r="AT4">
        <v>21.04</v>
      </c>
      <c r="AU4">
        <v>0</v>
      </c>
      <c r="AV4">
        <v>14.51</v>
      </c>
      <c r="AW4">
        <v>14.51</v>
      </c>
      <c r="AX4">
        <v>27.52</v>
      </c>
      <c r="AY4">
        <v>25.95</v>
      </c>
      <c r="AZ4">
        <v>38</v>
      </c>
      <c r="BA4">
        <v>21.83</v>
      </c>
      <c r="BB4">
        <v>59.52</v>
      </c>
      <c r="BC4">
        <v>98.67</v>
      </c>
      <c r="BD4">
        <v>96.74</v>
      </c>
      <c r="BE4">
        <v>191.17</v>
      </c>
      <c r="BF4">
        <v>36.76</v>
      </c>
      <c r="BG4">
        <v>49.82</v>
      </c>
      <c r="BH4">
        <v>0</v>
      </c>
      <c r="BI4">
        <v>0.77</v>
      </c>
      <c r="BJ4">
        <v>0.41</v>
      </c>
      <c r="BK4">
        <v>0.52</v>
      </c>
      <c r="BL4">
        <v>0.97</v>
      </c>
      <c r="BM4">
        <v>0.83</v>
      </c>
      <c r="BN4">
        <v>1.02</v>
      </c>
      <c r="BO4">
        <v>0.85</v>
      </c>
      <c r="BP4">
        <v>0.61</v>
      </c>
      <c r="BQ4">
        <v>0.61</v>
      </c>
      <c r="BR4">
        <v>0</v>
      </c>
      <c r="BS4">
        <v>2.9</v>
      </c>
      <c r="BT4">
        <v>24.91</v>
      </c>
      <c r="BU4">
        <v>24.18</v>
      </c>
      <c r="BV4">
        <v>22.81</v>
      </c>
      <c r="BW4">
        <v>60.46</v>
      </c>
      <c r="BX4">
        <v>145.11000000000001</v>
      </c>
      <c r="BY4">
        <v>100.42</v>
      </c>
      <c r="BZ4">
        <v>96.74</v>
      </c>
      <c r="CA4">
        <v>0</v>
      </c>
      <c r="CB4">
        <v>100.11</v>
      </c>
      <c r="CC4">
        <v>0</v>
      </c>
      <c r="CD4">
        <v>0</v>
      </c>
    </row>
    <row r="5" spans="1:82">
      <c r="A5" t="s">
        <v>241</v>
      </c>
      <c r="B5" t="s">
        <v>233</v>
      </c>
      <c r="C5" t="s">
        <v>235</v>
      </c>
      <c r="G5" t="s">
        <v>47</v>
      </c>
      <c r="H5" s="115">
        <v>1348.9899999999998</v>
      </c>
      <c r="I5" s="88">
        <v>369.86</v>
      </c>
      <c r="J5" s="88">
        <v>523.58999999999992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41.6</v>
      </c>
      <c r="X5">
        <v>2.9</v>
      </c>
      <c r="Y5">
        <v>0</v>
      </c>
      <c r="Z5">
        <v>96.74</v>
      </c>
      <c r="AA5">
        <v>8.14</v>
      </c>
      <c r="AB5">
        <v>28.56</v>
      </c>
      <c r="AC5">
        <v>0.97</v>
      </c>
      <c r="AD5">
        <v>29.02</v>
      </c>
      <c r="AE5">
        <v>75.099999999999994</v>
      </c>
      <c r="AF5">
        <v>55.51</v>
      </c>
      <c r="AG5">
        <v>152.37</v>
      </c>
      <c r="AH5">
        <v>25.04</v>
      </c>
      <c r="AI5">
        <v>18.510000000000002</v>
      </c>
      <c r="AJ5">
        <v>54.42</v>
      </c>
      <c r="AK5">
        <v>0</v>
      </c>
      <c r="AL5">
        <v>0.63</v>
      </c>
      <c r="AM5">
        <v>49.82</v>
      </c>
      <c r="AN5">
        <v>24.91</v>
      </c>
      <c r="AO5">
        <v>24.91</v>
      </c>
      <c r="AP5">
        <v>24.91</v>
      </c>
      <c r="AQ5">
        <v>81.260000000000005</v>
      </c>
      <c r="AR5">
        <v>48.37</v>
      </c>
      <c r="AS5">
        <v>119.45</v>
      </c>
      <c r="AT5">
        <v>21.04</v>
      </c>
      <c r="AU5">
        <v>0</v>
      </c>
      <c r="AV5">
        <v>14.51</v>
      </c>
      <c r="AW5">
        <v>14.51</v>
      </c>
      <c r="AX5">
        <v>27.52</v>
      </c>
      <c r="AY5">
        <v>25.95</v>
      </c>
      <c r="AZ5">
        <v>38</v>
      </c>
      <c r="BA5">
        <v>21.83</v>
      </c>
      <c r="BB5">
        <v>59.52</v>
      </c>
      <c r="BC5">
        <v>98.67</v>
      </c>
      <c r="BD5">
        <v>96.74</v>
      </c>
      <c r="BE5">
        <v>191.17</v>
      </c>
      <c r="BF5">
        <v>36.76</v>
      </c>
      <c r="BG5">
        <v>49.82</v>
      </c>
      <c r="BH5">
        <v>0</v>
      </c>
      <c r="BI5">
        <v>0.77</v>
      </c>
      <c r="BJ5">
        <v>0.41</v>
      </c>
      <c r="BK5">
        <v>0.52</v>
      </c>
      <c r="BL5">
        <v>0.97</v>
      </c>
      <c r="BM5">
        <v>0.83</v>
      </c>
      <c r="BN5">
        <v>1.02</v>
      </c>
      <c r="BO5">
        <v>0.85</v>
      </c>
      <c r="BP5">
        <v>0.61</v>
      </c>
      <c r="BQ5">
        <v>0.61</v>
      </c>
      <c r="BR5">
        <v>0</v>
      </c>
      <c r="BS5">
        <v>2.9</v>
      </c>
      <c r="BT5">
        <v>24.91</v>
      </c>
      <c r="BU5">
        <v>24.18</v>
      </c>
      <c r="BV5">
        <v>22.81</v>
      </c>
      <c r="BW5">
        <v>60.46</v>
      </c>
      <c r="BX5">
        <v>145.11000000000001</v>
      </c>
      <c r="BY5">
        <v>100.42</v>
      </c>
      <c r="BZ5">
        <v>96.74</v>
      </c>
      <c r="CA5">
        <v>0</v>
      </c>
      <c r="CB5">
        <v>100.11</v>
      </c>
      <c r="CC5">
        <v>0</v>
      </c>
      <c r="CD5">
        <v>0</v>
      </c>
    </row>
    <row r="6" spans="1:82">
      <c r="A6" t="s">
        <v>242</v>
      </c>
      <c r="B6" t="s">
        <v>264</v>
      </c>
      <c r="C6" t="s">
        <v>236</v>
      </c>
      <c r="G6" t="s">
        <v>48</v>
      </c>
      <c r="H6" s="115">
        <v>1348.9899999999998</v>
      </c>
      <c r="I6" s="88">
        <v>369.86</v>
      </c>
      <c r="J6" s="88">
        <v>523.58999999999992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41.6</v>
      </c>
      <c r="X6">
        <v>2.9</v>
      </c>
      <c r="Y6">
        <v>0</v>
      </c>
      <c r="Z6">
        <v>96.74</v>
      </c>
      <c r="AA6">
        <v>8.14</v>
      </c>
      <c r="AB6">
        <v>28.56</v>
      </c>
      <c r="AC6">
        <v>0.97</v>
      </c>
      <c r="AD6">
        <v>29.02</v>
      </c>
      <c r="AE6">
        <v>75.099999999999994</v>
      </c>
      <c r="AF6">
        <v>55.51</v>
      </c>
      <c r="AG6">
        <v>152.37</v>
      </c>
      <c r="AH6">
        <v>25.04</v>
      </c>
      <c r="AI6">
        <v>18.510000000000002</v>
      </c>
      <c r="AJ6">
        <v>54.42</v>
      </c>
      <c r="AK6">
        <v>0</v>
      </c>
      <c r="AL6">
        <v>0.63</v>
      </c>
      <c r="AM6">
        <v>49.82</v>
      </c>
      <c r="AN6">
        <v>24.91</v>
      </c>
      <c r="AO6">
        <v>24.91</v>
      </c>
      <c r="AP6">
        <v>24.91</v>
      </c>
      <c r="AQ6">
        <v>81.260000000000005</v>
      </c>
      <c r="AR6">
        <v>48.37</v>
      </c>
      <c r="AS6">
        <v>119.45</v>
      </c>
      <c r="AT6">
        <v>21.04</v>
      </c>
      <c r="AU6">
        <v>0</v>
      </c>
      <c r="AV6">
        <v>14.51</v>
      </c>
      <c r="AW6">
        <v>14.51</v>
      </c>
      <c r="AX6">
        <v>27.52</v>
      </c>
      <c r="AY6">
        <v>25.95</v>
      </c>
      <c r="AZ6">
        <v>38</v>
      </c>
      <c r="BA6">
        <v>21.83</v>
      </c>
      <c r="BB6">
        <v>59.52</v>
      </c>
      <c r="BC6">
        <v>98.67</v>
      </c>
      <c r="BD6">
        <v>96.74</v>
      </c>
      <c r="BE6">
        <v>191.17</v>
      </c>
      <c r="BF6">
        <v>36.76</v>
      </c>
      <c r="BG6">
        <v>49.82</v>
      </c>
      <c r="BH6">
        <v>0</v>
      </c>
      <c r="BI6">
        <v>0.77</v>
      </c>
      <c r="BJ6">
        <v>0.41</v>
      </c>
      <c r="BK6">
        <v>0.52</v>
      </c>
      <c r="BL6">
        <v>0.97</v>
      </c>
      <c r="BM6">
        <v>0.83</v>
      </c>
      <c r="BN6">
        <v>1.02</v>
      </c>
      <c r="BO6">
        <v>0.85</v>
      </c>
      <c r="BP6">
        <v>0.61</v>
      </c>
      <c r="BQ6">
        <v>0.61</v>
      </c>
      <c r="BR6">
        <v>0</v>
      </c>
      <c r="BS6">
        <v>2.9</v>
      </c>
      <c r="BT6">
        <v>24.91</v>
      </c>
      <c r="BU6">
        <v>24.18</v>
      </c>
      <c r="BV6">
        <v>22.81</v>
      </c>
      <c r="BW6">
        <v>60.46</v>
      </c>
      <c r="BX6">
        <v>145.11000000000001</v>
      </c>
      <c r="BY6">
        <v>100.42</v>
      </c>
      <c r="BZ6">
        <v>96.74</v>
      </c>
      <c r="CA6">
        <v>0</v>
      </c>
      <c r="CB6">
        <v>100.11</v>
      </c>
      <c r="CC6">
        <v>0</v>
      </c>
      <c r="CD6">
        <v>0</v>
      </c>
    </row>
    <row r="7" spans="1:82">
      <c r="A7" t="s">
        <v>243</v>
      </c>
      <c r="B7" t="s">
        <v>298</v>
      </c>
      <c r="C7" t="s">
        <v>265</v>
      </c>
      <c r="G7" t="s">
        <v>49</v>
      </c>
      <c r="H7" s="115">
        <v>1203.6099999999997</v>
      </c>
      <c r="I7" s="88">
        <v>369.86</v>
      </c>
      <c r="J7" s="88">
        <v>523.58999999999992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41.6</v>
      </c>
      <c r="X7">
        <v>2.9</v>
      </c>
      <c r="Y7">
        <v>0</v>
      </c>
      <c r="Z7">
        <v>96.74</v>
      </c>
      <c r="AA7">
        <v>8.14</v>
      </c>
      <c r="AB7">
        <v>28.56</v>
      </c>
      <c r="AC7">
        <v>0.97</v>
      </c>
      <c r="AD7">
        <v>29.02</v>
      </c>
      <c r="AE7">
        <v>75.099999999999994</v>
      </c>
      <c r="AF7">
        <v>55.51</v>
      </c>
      <c r="AG7">
        <v>152.37</v>
      </c>
      <c r="AH7">
        <v>25.04</v>
      </c>
      <c r="AI7">
        <v>18.510000000000002</v>
      </c>
      <c r="AJ7">
        <v>54.42</v>
      </c>
      <c r="AK7">
        <v>0</v>
      </c>
      <c r="AL7">
        <v>0.57999999999999996</v>
      </c>
      <c r="AM7">
        <v>49.82</v>
      </c>
      <c r="AN7">
        <v>24.91</v>
      </c>
      <c r="AO7">
        <v>24.91</v>
      </c>
      <c r="AP7">
        <v>24.91</v>
      </c>
      <c r="AQ7">
        <v>81.260000000000005</v>
      </c>
      <c r="AR7">
        <v>48.37</v>
      </c>
      <c r="AS7">
        <v>119.45</v>
      </c>
      <c r="AT7">
        <v>21.04</v>
      </c>
      <c r="AU7">
        <v>0</v>
      </c>
      <c r="AV7">
        <v>14.51</v>
      </c>
      <c r="AW7">
        <v>14.51</v>
      </c>
      <c r="AX7">
        <v>27.52</v>
      </c>
      <c r="AY7">
        <v>25.95</v>
      </c>
      <c r="AZ7">
        <v>38</v>
      </c>
      <c r="BA7">
        <v>21.83</v>
      </c>
      <c r="BB7">
        <v>59.52</v>
      </c>
      <c r="BC7">
        <v>98.67</v>
      </c>
      <c r="BD7">
        <v>96.74</v>
      </c>
      <c r="BE7">
        <v>191.17</v>
      </c>
      <c r="BF7">
        <v>36.76</v>
      </c>
      <c r="BG7">
        <v>49.82</v>
      </c>
      <c r="BH7">
        <v>0</v>
      </c>
      <c r="BI7">
        <v>0.77</v>
      </c>
      <c r="BJ7">
        <v>0.41</v>
      </c>
      <c r="BK7">
        <v>0.52</v>
      </c>
      <c r="BL7">
        <v>0.97</v>
      </c>
      <c r="BM7">
        <v>0.83</v>
      </c>
      <c r="BN7">
        <v>1.02</v>
      </c>
      <c r="BO7">
        <v>0.85</v>
      </c>
      <c r="BP7">
        <v>0.61</v>
      </c>
      <c r="BQ7">
        <v>0.39</v>
      </c>
      <c r="BR7">
        <v>0</v>
      </c>
      <c r="BS7">
        <v>2.9</v>
      </c>
      <c r="BT7">
        <v>24.91</v>
      </c>
      <c r="BU7">
        <v>24.18</v>
      </c>
      <c r="BV7">
        <v>22.81</v>
      </c>
      <c r="BW7">
        <v>60.46</v>
      </c>
      <c r="BX7">
        <v>0</v>
      </c>
      <c r="BY7">
        <v>100.42</v>
      </c>
      <c r="BZ7">
        <v>96.74</v>
      </c>
      <c r="CA7">
        <v>0</v>
      </c>
      <c r="CB7">
        <v>100.11</v>
      </c>
      <c r="CC7">
        <v>0</v>
      </c>
      <c r="CD7">
        <v>0</v>
      </c>
    </row>
    <row r="8" spans="1:82">
      <c r="A8" t="s">
        <v>244</v>
      </c>
      <c r="B8" t="s">
        <v>340</v>
      </c>
      <c r="C8" t="s">
        <v>237</v>
      </c>
      <c r="G8" t="s">
        <v>50</v>
      </c>
      <c r="H8" s="115">
        <v>1203.6099999999997</v>
      </c>
      <c r="I8" s="88">
        <v>369.86</v>
      </c>
      <c r="J8" s="88">
        <v>523.58999999999992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41.6</v>
      </c>
      <c r="X8">
        <v>2.9</v>
      </c>
      <c r="Y8">
        <v>0</v>
      </c>
      <c r="Z8">
        <v>96.74</v>
      </c>
      <c r="AA8">
        <v>8.14</v>
      </c>
      <c r="AB8">
        <v>28.56</v>
      </c>
      <c r="AC8">
        <v>0.97</v>
      </c>
      <c r="AD8">
        <v>29.02</v>
      </c>
      <c r="AE8">
        <v>75.099999999999994</v>
      </c>
      <c r="AF8">
        <v>55.51</v>
      </c>
      <c r="AG8">
        <v>152.37</v>
      </c>
      <c r="AH8">
        <v>25.04</v>
      </c>
      <c r="AI8">
        <v>18.510000000000002</v>
      </c>
      <c r="AJ8">
        <v>54.42</v>
      </c>
      <c r="AK8">
        <v>0</v>
      </c>
      <c r="AL8">
        <v>0.57999999999999996</v>
      </c>
      <c r="AM8">
        <v>49.82</v>
      </c>
      <c r="AN8">
        <v>24.91</v>
      </c>
      <c r="AO8">
        <v>24.91</v>
      </c>
      <c r="AP8">
        <v>24.91</v>
      </c>
      <c r="AQ8">
        <v>81.260000000000005</v>
      </c>
      <c r="AR8">
        <v>48.37</v>
      </c>
      <c r="AS8">
        <v>119.45</v>
      </c>
      <c r="AT8">
        <v>21.04</v>
      </c>
      <c r="AU8">
        <v>0</v>
      </c>
      <c r="AV8">
        <v>14.51</v>
      </c>
      <c r="AW8">
        <v>14.51</v>
      </c>
      <c r="AX8">
        <v>27.52</v>
      </c>
      <c r="AY8">
        <v>25.95</v>
      </c>
      <c r="AZ8">
        <v>38</v>
      </c>
      <c r="BA8">
        <v>21.83</v>
      </c>
      <c r="BB8">
        <v>59.52</v>
      </c>
      <c r="BC8">
        <v>98.67</v>
      </c>
      <c r="BD8">
        <v>96.74</v>
      </c>
      <c r="BE8">
        <v>191.17</v>
      </c>
      <c r="BF8">
        <v>36.76</v>
      </c>
      <c r="BG8">
        <v>49.82</v>
      </c>
      <c r="BH8">
        <v>0</v>
      </c>
      <c r="BI8">
        <v>0.77</v>
      </c>
      <c r="BJ8">
        <v>0.41</v>
      </c>
      <c r="BK8">
        <v>0.52</v>
      </c>
      <c r="BL8">
        <v>0.97</v>
      </c>
      <c r="BM8">
        <v>0.83</v>
      </c>
      <c r="BN8">
        <v>1.02</v>
      </c>
      <c r="BO8">
        <v>0.85</v>
      </c>
      <c r="BP8">
        <v>0.61</v>
      </c>
      <c r="BQ8">
        <v>0.39</v>
      </c>
      <c r="BR8">
        <v>0</v>
      </c>
      <c r="BS8">
        <v>2.9</v>
      </c>
      <c r="BT8">
        <v>24.91</v>
      </c>
      <c r="BU8">
        <v>24.18</v>
      </c>
      <c r="BV8">
        <v>22.81</v>
      </c>
      <c r="BW8">
        <v>60.46</v>
      </c>
      <c r="BX8">
        <v>0</v>
      </c>
      <c r="BY8">
        <v>100.42</v>
      </c>
      <c r="BZ8">
        <v>96.74</v>
      </c>
      <c r="CA8">
        <v>0</v>
      </c>
      <c r="CB8">
        <v>100.11</v>
      </c>
      <c r="CC8">
        <v>0</v>
      </c>
      <c r="CD8">
        <v>0</v>
      </c>
    </row>
    <row r="9" spans="1:82">
      <c r="A9" t="s">
        <v>245</v>
      </c>
      <c r="B9" t="s">
        <v>360</v>
      </c>
      <c r="C9" t="s">
        <v>238</v>
      </c>
      <c r="G9" t="s">
        <v>51</v>
      </c>
      <c r="H9" s="115">
        <v>1203.6099999999997</v>
      </c>
      <c r="I9" s="88">
        <v>369.86</v>
      </c>
      <c r="J9" s="88">
        <v>523.58999999999992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41.6</v>
      </c>
      <c r="X9">
        <v>2.9</v>
      </c>
      <c r="Y9">
        <v>0</v>
      </c>
      <c r="Z9">
        <v>96.74</v>
      </c>
      <c r="AA9">
        <v>8.14</v>
      </c>
      <c r="AB9">
        <v>28.56</v>
      </c>
      <c r="AC9">
        <v>0.97</v>
      </c>
      <c r="AD9">
        <v>29.02</v>
      </c>
      <c r="AE9">
        <v>75.099999999999994</v>
      </c>
      <c r="AF9">
        <v>55.51</v>
      </c>
      <c r="AG9">
        <v>152.37</v>
      </c>
      <c r="AH9">
        <v>25.04</v>
      </c>
      <c r="AI9">
        <v>18.510000000000002</v>
      </c>
      <c r="AJ9">
        <v>54.42</v>
      </c>
      <c r="AK9">
        <v>0</v>
      </c>
      <c r="AL9">
        <v>0.57999999999999996</v>
      </c>
      <c r="AM9">
        <v>49.82</v>
      </c>
      <c r="AN9">
        <v>24.91</v>
      </c>
      <c r="AO9">
        <v>24.91</v>
      </c>
      <c r="AP9">
        <v>24.91</v>
      </c>
      <c r="AQ9">
        <v>81.260000000000005</v>
      </c>
      <c r="AR9">
        <v>48.37</v>
      </c>
      <c r="AS9">
        <v>119.45</v>
      </c>
      <c r="AT9">
        <v>21.04</v>
      </c>
      <c r="AU9">
        <v>0</v>
      </c>
      <c r="AV9">
        <v>14.51</v>
      </c>
      <c r="AW9">
        <v>14.51</v>
      </c>
      <c r="AX9">
        <v>27.52</v>
      </c>
      <c r="AY9">
        <v>25.95</v>
      </c>
      <c r="AZ9">
        <v>38</v>
      </c>
      <c r="BA9">
        <v>21.83</v>
      </c>
      <c r="BB9">
        <v>59.52</v>
      </c>
      <c r="BC9">
        <v>98.67</v>
      </c>
      <c r="BD9">
        <v>96.74</v>
      </c>
      <c r="BE9">
        <v>191.17</v>
      </c>
      <c r="BF9">
        <v>36.76</v>
      </c>
      <c r="BG9">
        <v>49.82</v>
      </c>
      <c r="BH9">
        <v>0</v>
      </c>
      <c r="BI9">
        <v>0.77</v>
      </c>
      <c r="BJ9">
        <v>0.41</v>
      </c>
      <c r="BK9">
        <v>0.52</v>
      </c>
      <c r="BL9">
        <v>0.97</v>
      </c>
      <c r="BM9">
        <v>0.83</v>
      </c>
      <c r="BN9">
        <v>1.02</v>
      </c>
      <c r="BO9">
        <v>0.85</v>
      </c>
      <c r="BP9">
        <v>0.61</v>
      </c>
      <c r="BQ9">
        <v>0.39</v>
      </c>
      <c r="BR9">
        <v>0</v>
      </c>
      <c r="BS9">
        <v>2.9</v>
      </c>
      <c r="BT9">
        <v>24.91</v>
      </c>
      <c r="BU9">
        <v>24.18</v>
      </c>
      <c r="BV9">
        <v>22.81</v>
      </c>
      <c r="BW9">
        <v>60.46</v>
      </c>
      <c r="BX9">
        <v>0</v>
      </c>
      <c r="BY9">
        <v>100.42</v>
      </c>
      <c r="BZ9">
        <v>96.74</v>
      </c>
      <c r="CA9">
        <v>0</v>
      </c>
      <c r="CB9">
        <v>100.11</v>
      </c>
      <c r="CC9">
        <v>0</v>
      </c>
      <c r="CD9">
        <v>0</v>
      </c>
    </row>
    <row r="10" spans="1:82">
      <c r="A10" t="s">
        <v>266</v>
      </c>
      <c r="C10" t="s">
        <v>239</v>
      </c>
      <c r="G10" t="s">
        <v>52</v>
      </c>
      <c r="H10" s="115">
        <v>1203.6099999999997</v>
      </c>
      <c r="I10" s="88">
        <v>369.86</v>
      </c>
      <c r="J10" s="88">
        <v>523.58999999999992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41.6</v>
      </c>
      <c r="X10">
        <v>2.9</v>
      </c>
      <c r="Y10">
        <v>0</v>
      </c>
      <c r="Z10">
        <v>96.74</v>
      </c>
      <c r="AA10">
        <v>8.14</v>
      </c>
      <c r="AB10">
        <v>28.56</v>
      </c>
      <c r="AC10">
        <v>0.97</v>
      </c>
      <c r="AD10">
        <v>29.02</v>
      </c>
      <c r="AE10">
        <v>75.099999999999994</v>
      </c>
      <c r="AF10">
        <v>55.51</v>
      </c>
      <c r="AG10">
        <v>152.37</v>
      </c>
      <c r="AH10">
        <v>25.04</v>
      </c>
      <c r="AI10">
        <v>18.510000000000002</v>
      </c>
      <c r="AJ10">
        <v>54.42</v>
      </c>
      <c r="AK10">
        <v>0</v>
      </c>
      <c r="AL10">
        <v>0.57999999999999996</v>
      </c>
      <c r="AM10">
        <v>49.82</v>
      </c>
      <c r="AN10">
        <v>24.91</v>
      </c>
      <c r="AO10">
        <v>24.91</v>
      </c>
      <c r="AP10">
        <v>24.91</v>
      </c>
      <c r="AQ10">
        <v>81.260000000000005</v>
      </c>
      <c r="AR10">
        <v>48.37</v>
      </c>
      <c r="AS10">
        <v>119.45</v>
      </c>
      <c r="AT10">
        <v>21.04</v>
      </c>
      <c r="AU10">
        <v>0</v>
      </c>
      <c r="AV10">
        <v>14.51</v>
      </c>
      <c r="AW10">
        <v>14.51</v>
      </c>
      <c r="AX10">
        <v>27.52</v>
      </c>
      <c r="AY10">
        <v>25.95</v>
      </c>
      <c r="AZ10">
        <v>38</v>
      </c>
      <c r="BA10">
        <v>21.83</v>
      </c>
      <c r="BB10">
        <v>59.52</v>
      </c>
      <c r="BC10">
        <v>98.67</v>
      </c>
      <c r="BD10">
        <v>96.74</v>
      </c>
      <c r="BE10">
        <v>191.17</v>
      </c>
      <c r="BF10">
        <v>36.76</v>
      </c>
      <c r="BG10">
        <v>49.82</v>
      </c>
      <c r="BH10">
        <v>0</v>
      </c>
      <c r="BI10">
        <v>0.77</v>
      </c>
      <c r="BJ10">
        <v>0.41</v>
      </c>
      <c r="BK10">
        <v>0.52</v>
      </c>
      <c r="BL10">
        <v>0.97</v>
      </c>
      <c r="BM10">
        <v>0.83</v>
      </c>
      <c r="BN10">
        <v>1.02</v>
      </c>
      <c r="BO10">
        <v>0.85</v>
      </c>
      <c r="BP10">
        <v>0.61</v>
      </c>
      <c r="BQ10">
        <v>0.39</v>
      </c>
      <c r="BR10">
        <v>0</v>
      </c>
      <c r="BS10">
        <v>2.9</v>
      </c>
      <c r="BT10">
        <v>24.91</v>
      </c>
      <c r="BU10">
        <v>24.18</v>
      </c>
      <c r="BV10">
        <v>22.81</v>
      </c>
      <c r="BW10">
        <v>60.46</v>
      </c>
      <c r="BX10">
        <v>0</v>
      </c>
      <c r="BY10">
        <v>100.42</v>
      </c>
      <c r="BZ10">
        <v>96.74</v>
      </c>
      <c r="CA10">
        <v>0</v>
      </c>
      <c r="CB10">
        <v>100.11</v>
      </c>
      <c r="CC10">
        <v>0</v>
      </c>
      <c r="CD10">
        <v>0</v>
      </c>
    </row>
    <row r="11" spans="1:82">
      <c r="A11" t="s">
        <v>246</v>
      </c>
      <c r="C11" t="s">
        <v>341</v>
      </c>
      <c r="G11" t="s">
        <v>53</v>
      </c>
      <c r="H11" s="115">
        <v>1203.8299999999997</v>
      </c>
      <c r="I11" s="88">
        <v>369.86</v>
      </c>
      <c r="J11" s="88">
        <v>523.58999999999992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41.6</v>
      </c>
      <c r="X11">
        <v>2.9</v>
      </c>
      <c r="Y11">
        <v>0</v>
      </c>
      <c r="Z11">
        <v>96.74</v>
      </c>
      <c r="AA11">
        <v>8.14</v>
      </c>
      <c r="AB11">
        <v>28.56</v>
      </c>
      <c r="AC11">
        <v>0.97</v>
      </c>
      <c r="AD11">
        <v>29.02</v>
      </c>
      <c r="AE11">
        <v>75.099999999999994</v>
      </c>
      <c r="AF11">
        <v>55.51</v>
      </c>
      <c r="AG11">
        <v>152.37</v>
      </c>
      <c r="AH11">
        <v>25.04</v>
      </c>
      <c r="AI11">
        <v>18.510000000000002</v>
      </c>
      <c r="AJ11">
        <v>54.42</v>
      </c>
      <c r="AK11">
        <v>0</v>
      </c>
      <c r="AL11">
        <v>0.57999999999999996</v>
      </c>
      <c r="AM11">
        <v>49.82</v>
      </c>
      <c r="AN11">
        <v>24.91</v>
      </c>
      <c r="AO11">
        <v>24.91</v>
      </c>
      <c r="AP11">
        <v>24.91</v>
      </c>
      <c r="AQ11">
        <v>81.260000000000005</v>
      </c>
      <c r="AR11">
        <v>48.37</v>
      </c>
      <c r="AS11">
        <v>119.45</v>
      </c>
      <c r="AT11">
        <v>21.04</v>
      </c>
      <c r="AU11">
        <v>0</v>
      </c>
      <c r="AV11">
        <v>14.51</v>
      </c>
      <c r="AW11">
        <v>14.51</v>
      </c>
      <c r="AX11">
        <v>27.52</v>
      </c>
      <c r="AY11">
        <v>25.95</v>
      </c>
      <c r="AZ11">
        <v>38</v>
      </c>
      <c r="BA11">
        <v>21.83</v>
      </c>
      <c r="BB11">
        <v>59.52</v>
      </c>
      <c r="BC11">
        <v>98.67</v>
      </c>
      <c r="BD11">
        <v>96.74</v>
      </c>
      <c r="BE11">
        <v>191.17</v>
      </c>
      <c r="BF11">
        <v>36.76</v>
      </c>
      <c r="BG11">
        <v>49.82</v>
      </c>
      <c r="BH11">
        <v>0</v>
      </c>
      <c r="BI11">
        <v>0.77</v>
      </c>
      <c r="BJ11">
        <v>0.41</v>
      </c>
      <c r="BK11">
        <v>0.52</v>
      </c>
      <c r="BL11">
        <v>0.97</v>
      </c>
      <c r="BM11">
        <v>0.83</v>
      </c>
      <c r="BN11">
        <v>1.02</v>
      </c>
      <c r="BO11">
        <v>0.85</v>
      </c>
      <c r="BP11">
        <v>0.61</v>
      </c>
      <c r="BQ11">
        <v>0.61</v>
      </c>
      <c r="BR11">
        <v>0</v>
      </c>
      <c r="BS11">
        <v>2.9</v>
      </c>
      <c r="BT11">
        <v>24.91</v>
      </c>
      <c r="BU11">
        <v>24.18</v>
      </c>
      <c r="BV11">
        <v>22.81</v>
      </c>
      <c r="BW11">
        <v>60.46</v>
      </c>
      <c r="BX11">
        <v>0</v>
      </c>
      <c r="BY11">
        <v>100.42</v>
      </c>
      <c r="BZ11">
        <v>96.74</v>
      </c>
      <c r="CA11">
        <v>0</v>
      </c>
      <c r="CB11">
        <v>100.11</v>
      </c>
      <c r="CC11">
        <v>0</v>
      </c>
      <c r="CD11">
        <v>0</v>
      </c>
    </row>
    <row r="12" spans="1:82">
      <c r="A12" t="s">
        <v>247</v>
      </c>
      <c r="C12" t="s">
        <v>361</v>
      </c>
      <c r="G12" t="s">
        <v>54</v>
      </c>
      <c r="H12" s="115">
        <v>1203.8299999999997</v>
      </c>
      <c r="I12" s="88">
        <v>369.86</v>
      </c>
      <c r="J12" s="88">
        <v>523.58999999999992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41.6</v>
      </c>
      <c r="X12">
        <v>2.9</v>
      </c>
      <c r="Y12">
        <v>0</v>
      </c>
      <c r="Z12">
        <v>96.74</v>
      </c>
      <c r="AA12">
        <v>8.14</v>
      </c>
      <c r="AB12">
        <v>28.56</v>
      </c>
      <c r="AC12">
        <v>0.97</v>
      </c>
      <c r="AD12">
        <v>29.02</v>
      </c>
      <c r="AE12">
        <v>75.099999999999994</v>
      </c>
      <c r="AF12">
        <v>55.51</v>
      </c>
      <c r="AG12">
        <v>152.37</v>
      </c>
      <c r="AH12">
        <v>25.04</v>
      </c>
      <c r="AI12">
        <v>18.510000000000002</v>
      </c>
      <c r="AJ12">
        <v>54.42</v>
      </c>
      <c r="AK12">
        <v>0</v>
      </c>
      <c r="AL12">
        <v>0.57999999999999996</v>
      </c>
      <c r="AM12">
        <v>49.82</v>
      </c>
      <c r="AN12">
        <v>24.91</v>
      </c>
      <c r="AO12">
        <v>24.91</v>
      </c>
      <c r="AP12">
        <v>24.91</v>
      </c>
      <c r="AQ12">
        <v>81.260000000000005</v>
      </c>
      <c r="AR12">
        <v>48.37</v>
      </c>
      <c r="AS12">
        <v>119.45</v>
      </c>
      <c r="AT12">
        <v>21.04</v>
      </c>
      <c r="AU12">
        <v>0</v>
      </c>
      <c r="AV12">
        <v>14.51</v>
      </c>
      <c r="AW12">
        <v>14.51</v>
      </c>
      <c r="AX12">
        <v>27.52</v>
      </c>
      <c r="AY12">
        <v>25.95</v>
      </c>
      <c r="AZ12">
        <v>38</v>
      </c>
      <c r="BA12">
        <v>21.83</v>
      </c>
      <c r="BB12">
        <v>59.52</v>
      </c>
      <c r="BC12">
        <v>98.67</v>
      </c>
      <c r="BD12">
        <v>96.74</v>
      </c>
      <c r="BE12">
        <v>191.17</v>
      </c>
      <c r="BF12">
        <v>36.76</v>
      </c>
      <c r="BG12">
        <v>49.82</v>
      </c>
      <c r="BH12">
        <v>0</v>
      </c>
      <c r="BI12">
        <v>0.77</v>
      </c>
      <c r="BJ12">
        <v>0.41</v>
      </c>
      <c r="BK12">
        <v>0.52</v>
      </c>
      <c r="BL12">
        <v>0.97</v>
      </c>
      <c r="BM12">
        <v>0.83</v>
      </c>
      <c r="BN12">
        <v>1.02</v>
      </c>
      <c r="BO12">
        <v>0.85</v>
      </c>
      <c r="BP12">
        <v>0.61</v>
      </c>
      <c r="BQ12">
        <v>0.61</v>
      </c>
      <c r="BR12">
        <v>0</v>
      </c>
      <c r="BS12">
        <v>2.9</v>
      </c>
      <c r="BT12">
        <v>24.91</v>
      </c>
      <c r="BU12">
        <v>24.18</v>
      </c>
      <c r="BV12">
        <v>22.81</v>
      </c>
      <c r="BW12">
        <v>60.46</v>
      </c>
      <c r="BX12">
        <v>0</v>
      </c>
      <c r="BY12">
        <v>100.42</v>
      </c>
      <c r="BZ12">
        <v>96.74</v>
      </c>
      <c r="CA12">
        <v>0</v>
      </c>
      <c r="CB12">
        <v>100.11</v>
      </c>
      <c r="CC12">
        <v>0</v>
      </c>
      <c r="CD12">
        <v>0</v>
      </c>
    </row>
    <row r="13" spans="1:82">
      <c r="A13" t="s">
        <v>248</v>
      </c>
      <c r="G13" t="s">
        <v>55</v>
      </c>
      <c r="H13" s="115">
        <v>1203.8299999999997</v>
      </c>
      <c r="I13" s="88">
        <v>369.86</v>
      </c>
      <c r="J13" s="88">
        <v>523.58999999999992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41.6</v>
      </c>
      <c r="X13">
        <v>2.9</v>
      </c>
      <c r="Y13">
        <v>0</v>
      </c>
      <c r="Z13">
        <v>96.74</v>
      </c>
      <c r="AA13">
        <v>8.14</v>
      </c>
      <c r="AB13">
        <v>28.56</v>
      </c>
      <c r="AC13">
        <v>0.97</v>
      </c>
      <c r="AD13">
        <v>29.02</v>
      </c>
      <c r="AE13">
        <v>75.099999999999994</v>
      </c>
      <c r="AF13">
        <v>55.51</v>
      </c>
      <c r="AG13">
        <v>152.37</v>
      </c>
      <c r="AH13">
        <v>25.04</v>
      </c>
      <c r="AI13">
        <v>18.510000000000002</v>
      </c>
      <c r="AJ13">
        <v>54.42</v>
      </c>
      <c r="AK13">
        <v>0</v>
      </c>
      <c r="AL13">
        <v>0.57999999999999996</v>
      </c>
      <c r="AM13">
        <v>49.82</v>
      </c>
      <c r="AN13">
        <v>24.91</v>
      </c>
      <c r="AO13">
        <v>24.91</v>
      </c>
      <c r="AP13">
        <v>24.91</v>
      </c>
      <c r="AQ13">
        <v>81.260000000000005</v>
      </c>
      <c r="AR13">
        <v>48.37</v>
      </c>
      <c r="AS13">
        <v>119.45</v>
      </c>
      <c r="AT13">
        <v>21.04</v>
      </c>
      <c r="AU13">
        <v>0</v>
      </c>
      <c r="AV13">
        <v>14.51</v>
      </c>
      <c r="AW13">
        <v>14.51</v>
      </c>
      <c r="AX13">
        <v>27.52</v>
      </c>
      <c r="AY13">
        <v>25.95</v>
      </c>
      <c r="AZ13">
        <v>38</v>
      </c>
      <c r="BA13">
        <v>21.83</v>
      </c>
      <c r="BB13">
        <v>59.52</v>
      </c>
      <c r="BC13">
        <v>98.67</v>
      </c>
      <c r="BD13">
        <v>96.74</v>
      </c>
      <c r="BE13">
        <v>191.17</v>
      </c>
      <c r="BF13">
        <v>36.76</v>
      </c>
      <c r="BG13">
        <v>49.82</v>
      </c>
      <c r="BH13">
        <v>0</v>
      </c>
      <c r="BI13">
        <v>0.77</v>
      </c>
      <c r="BJ13">
        <v>0.41</v>
      </c>
      <c r="BK13">
        <v>0.52</v>
      </c>
      <c r="BL13">
        <v>0.97</v>
      </c>
      <c r="BM13">
        <v>0.83</v>
      </c>
      <c r="BN13">
        <v>1.02</v>
      </c>
      <c r="BO13">
        <v>0.85</v>
      </c>
      <c r="BP13">
        <v>0.61</v>
      </c>
      <c r="BQ13">
        <v>0.61</v>
      </c>
      <c r="BR13">
        <v>0</v>
      </c>
      <c r="BS13">
        <v>2.9</v>
      </c>
      <c r="BT13">
        <v>24.91</v>
      </c>
      <c r="BU13">
        <v>24.18</v>
      </c>
      <c r="BV13">
        <v>22.81</v>
      </c>
      <c r="BW13">
        <v>60.46</v>
      </c>
      <c r="BX13">
        <v>0</v>
      </c>
      <c r="BY13">
        <v>100.42</v>
      </c>
      <c r="BZ13">
        <v>96.74</v>
      </c>
      <c r="CA13">
        <v>0</v>
      </c>
      <c r="CB13">
        <v>100.11</v>
      </c>
      <c r="CC13">
        <v>0</v>
      </c>
      <c r="CD13">
        <v>0</v>
      </c>
    </row>
    <row r="14" spans="1:82">
      <c r="A14" t="s">
        <v>249</v>
      </c>
      <c r="G14" t="s">
        <v>56</v>
      </c>
      <c r="H14" s="115">
        <v>1203.8299999999997</v>
      </c>
      <c r="I14" s="88">
        <v>369.86</v>
      </c>
      <c r="J14" s="88">
        <v>523.58999999999992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41.6</v>
      </c>
      <c r="X14">
        <v>2.9</v>
      </c>
      <c r="Y14">
        <v>0</v>
      </c>
      <c r="Z14">
        <v>96.74</v>
      </c>
      <c r="AA14">
        <v>8.14</v>
      </c>
      <c r="AB14">
        <v>28.56</v>
      </c>
      <c r="AC14">
        <v>0.97</v>
      </c>
      <c r="AD14">
        <v>29.02</v>
      </c>
      <c r="AE14">
        <v>75.099999999999994</v>
      </c>
      <c r="AF14">
        <v>55.51</v>
      </c>
      <c r="AG14">
        <v>152.37</v>
      </c>
      <c r="AH14">
        <v>25.04</v>
      </c>
      <c r="AI14">
        <v>18.510000000000002</v>
      </c>
      <c r="AJ14">
        <v>54.42</v>
      </c>
      <c r="AK14">
        <v>0</v>
      </c>
      <c r="AL14">
        <v>0.57999999999999996</v>
      </c>
      <c r="AM14">
        <v>49.82</v>
      </c>
      <c r="AN14">
        <v>24.91</v>
      </c>
      <c r="AO14">
        <v>24.91</v>
      </c>
      <c r="AP14">
        <v>24.91</v>
      </c>
      <c r="AQ14">
        <v>81.260000000000005</v>
      </c>
      <c r="AR14">
        <v>48.37</v>
      </c>
      <c r="AS14">
        <v>119.45</v>
      </c>
      <c r="AT14">
        <v>21.04</v>
      </c>
      <c r="AU14">
        <v>0</v>
      </c>
      <c r="AV14">
        <v>14.51</v>
      </c>
      <c r="AW14">
        <v>14.51</v>
      </c>
      <c r="AX14">
        <v>27.52</v>
      </c>
      <c r="AY14">
        <v>25.95</v>
      </c>
      <c r="AZ14">
        <v>38</v>
      </c>
      <c r="BA14">
        <v>21.83</v>
      </c>
      <c r="BB14">
        <v>59.52</v>
      </c>
      <c r="BC14">
        <v>98.67</v>
      </c>
      <c r="BD14">
        <v>96.74</v>
      </c>
      <c r="BE14">
        <v>191.17</v>
      </c>
      <c r="BF14">
        <v>36.76</v>
      </c>
      <c r="BG14">
        <v>49.82</v>
      </c>
      <c r="BH14">
        <v>0</v>
      </c>
      <c r="BI14">
        <v>0.77</v>
      </c>
      <c r="BJ14">
        <v>0.41</v>
      </c>
      <c r="BK14">
        <v>0.52</v>
      </c>
      <c r="BL14">
        <v>0.97</v>
      </c>
      <c r="BM14">
        <v>0.83</v>
      </c>
      <c r="BN14">
        <v>1.02</v>
      </c>
      <c r="BO14">
        <v>0.85</v>
      </c>
      <c r="BP14">
        <v>0.61</v>
      </c>
      <c r="BQ14">
        <v>0.61</v>
      </c>
      <c r="BR14">
        <v>0</v>
      </c>
      <c r="BS14">
        <v>2.9</v>
      </c>
      <c r="BT14">
        <v>24.91</v>
      </c>
      <c r="BU14">
        <v>24.18</v>
      </c>
      <c r="BV14">
        <v>22.81</v>
      </c>
      <c r="BW14">
        <v>60.46</v>
      </c>
      <c r="BX14">
        <v>0</v>
      </c>
      <c r="BY14">
        <v>100.42</v>
      </c>
      <c r="BZ14">
        <v>96.74</v>
      </c>
      <c r="CA14">
        <v>0</v>
      </c>
      <c r="CB14">
        <v>100.11</v>
      </c>
      <c r="CC14">
        <v>0</v>
      </c>
      <c r="CD14">
        <v>0</v>
      </c>
    </row>
    <row r="15" spans="1:82">
      <c r="A15" t="s">
        <v>250</v>
      </c>
      <c r="G15" t="s">
        <v>57</v>
      </c>
      <c r="H15" s="115">
        <v>929.79</v>
      </c>
      <c r="I15" s="88">
        <v>333.2</v>
      </c>
      <c r="J15" s="88">
        <v>523.58999999999992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41.6</v>
      </c>
      <c r="X15">
        <v>2.9</v>
      </c>
      <c r="Y15">
        <v>0</v>
      </c>
      <c r="Z15">
        <v>96.74</v>
      </c>
      <c r="AA15">
        <v>8.14</v>
      </c>
      <c r="AB15">
        <v>28.56</v>
      </c>
      <c r="AC15">
        <v>0.97</v>
      </c>
      <c r="AD15">
        <v>29.02</v>
      </c>
      <c r="AE15">
        <v>75.099999999999994</v>
      </c>
      <c r="AF15">
        <v>55.51</v>
      </c>
      <c r="AG15">
        <v>152.37</v>
      </c>
      <c r="AH15">
        <v>25.04</v>
      </c>
      <c r="AI15">
        <v>18.510000000000002</v>
      </c>
      <c r="AJ15">
        <v>54.42</v>
      </c>
      <c r="AK15">
        <v>0</v>
      </c>
      <c r="AL15">
        <v>0.57999999999999996</v>
      </c>
      <c r="AM15">
        <v>49.82</v>
      </c>
      <c r="AN15">
        <v>24.91</v>
      </c>
      <c r="AO15">
        <v>0</v>
      </c>
      <c r="AP15">
        <v>0</v>
      </c>
      <c r="AQ15">
        <v>81.260000000000005</v>
      </c>
      <c r="AR15">
        <v>48.37</v>
      </c>
      <c r="AS15">
        <v>119.45</v>
      </c>
      <c r="AT15">
        <v>21.04</v>
      </c>
      <c r="AU15">
        <v>0</v>
      </c>
      <c r="AV15">
        <v>14.51</v>
      </c>
      <c r="AW15">
        <v>14.51</v>
      </c>
      <c r="AX15">
        <v>27.52</v>
      </c>
      <c r="AY15">
        <v>25.95</v>
      </c>
      <c r="AZ15">
        <v>38</v>
      </c>
      <c r="BA15">
        <v>21.83</v>
      </c>
      <c r="BB15">
        <v>22.86</v>
      </c>
      <c r="BC15">
        <v>0</v>
      </c>
      <c r="BD15">
        <v>96.74</v>
      </c>
      <c r="BE15">
        <v>191.17</v>
      </c>
      <c r="BF15">
        <v>36.76</v>
      </c>
      <c r="BG15">
        <v>49.82</v>
      </c>
      <c r="BH15">
        <v>0</v>
      </c>
      <c r="BI15">
        <v>0.77</v>
      </c>
      <c r="BJ15">
        <v>0.41</v>
      </c>
      <c r="BK15">
        <v>0.52</v>
      </c>
      <c r="BL15">
        <v>0.97</v>
      </c>
      <c r="BM15">
        <v>0.83</v>
      </c>
      <c r="BN15">
        <v>1.02</v>
      </c>
      <c r="BO15">
        <v>0.85</v>
      </c>
      <c r="BP15">
        <v>0.61</v>
      </c>
      <c r="BQ15">
        <v>0.39</v>
      </c>
      <c r="BR15">
        <v>0</v>
      </c>
      <c r="BS15">
        <v>2.9</v>
      </c>
      <c r="BT15">
        <v>0</v>
      </c>
      <c r="BU15">
        <v>24.18</v>
      </c>
      <c r="BV15">
        <v>22.81</v>
      </c>
      <c r="BW15">
        <v>60.46</v>
      </c>
      <c r="BX15">
        <v>0</v>
      </c>
      <c r="BY15">
        <v>0</v>
      </c>
      <c r="BZ15">
        <v>96.74</v>
      </c>
      <c r="CA15">
        <v>0</v>
      </c>
      <c r="CB15">
        <v>100.11</v>
      </c>
      <c r="CC15">
        <v>0</v>
      </c>
      <c r="CD15">
        <v>0</v>
      </c>
    </row>
    <row r="16" spans="1:82">
      <c r="A16" t="s">
        <v>251</v>
      </c>
      <c r="G16" t="s">
        <v>58</v>
      </c>
      <c r="H16" s="115">
        <v>929.79</v>
      </c>
      <c r="I16" s="88">
        <v>333.2</v>
      </c>
      <c r="J16" s="88">
        <v>523.58999999999992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41.6</v>
      </c>
      <c r="X16">
        <v>2.9</v>
      </c>
      <c r="Y16">
        <v>0</v>
      </c>
      <c r="Z16">
        <v>96.74</v>
      </c>
      <c r="AA16">
        <v>8.14</v>
      </c>
      <c r="AB16">
        <v>28.56</v>
      </c>
      <c r="AC16">
        <v>0.97</v>
      </c>
      <c r="AD16">
        <v>29.02</v>
      </c>
      <c r="AE16">
        <v>75.099999999999994</v>
      </c>
      <c r="AF16">
        <v>55.51</v>
      </c>
      <c r="AG16">
        <v>152.37</v>
      </c>
      <c r="AH16">
        <v>25.04</v>
      </c>
      <c r="AI16">
        <v>18.510000000000002</v>
      </c>
      <c r="AJ16">
        <v>54.42</v>
      </c>
      <c r="AK16">
        <v>0</v>
      </c>
      <c r="AL16">
        <v>0.57999999999999996</v>
      </c>
      <c r="AM16">
        <v>49.82</v>
      </c>
      <c r="AN16">
        <v>24.91</v>
      </c>
      <c r="AO16">
        <v>0</v>
      </c>
      <c r="AP16">
        <v>0</v>
      </c>
      <c r="AQ16">
        <v>81.260000000000005</v>
      </c>
      <c r="AR16">
        <v>48.37</v>
      </c>
      <c r="AS16">
        <v>119.45</v>
      </c>
      <c r="AT16">
        <v>21.04</v>
      </c>
      <c r="AU16">
        <v>0</v>
      </c>
      <c r="AV16">
        <v>14.51</v>
      </c>
      <c r="AW16">
        <v>14.51</v>
      </c>
      <c r="AX16">
        <v>27.52</v>
      </c>
      <c r="AY16">
        <v>25.95</v>
      </c>
      <c r="AZ16">
        <v>38</v>
      </c>
      <c r="BA16">
        <v>21.83</v>
      </c>
      <c r="BB16">
        <v>22.86</v>
      </c>
      <c r="BC16">
        <v>0</v>
      </c>
      <c r="BD16">
        <v>96.74</v>
      </c>
      <c r="BE16">
        <v>191.17</v>
      </c>
      <c r="BF16">
        <v>36.76</v>
      </c>
      <c r="BG16">
        <v>49.82</v>
      </c>
      <c r="BH16">
        <v>0</v>
      </c>
      <c r="BI16">
        <v>0.77</v>
      </c>
      <c r="BJ16">
        <v>0.41</v>
      </c>
      <c r="BK16">
        <v>0.52</v>
      </c>
      <c r="BL16">
        <v>0.97</v>
      </c>
      <c r="BM16">
        <v>0.83</v>
      </c>
      <c r="BN16">
        <v>1.02</v>
      </c>
      <c r="BO16">
        <v>0.85</v>
      </c>
      <c r="BP16">
        <v>0.61</v>
      </c>
      <c r="BQ16">
        <v>0.39</v>
      </c>
      <c r="BR16">
        <v>0</v>
      </c>
      <c r="BS16">
        <v>2.9</v>
      </c>
      <c r="BT16">
        <v>0</v>
      </c>
      <c r="BU16">
        <v>24.18</v>
      </c>
      <c r="BV16">
        <v>22.81</v>
      </c>
      <c r="BW16">
        <v>60.46</v>
      </c>
      <c r="BX16">
        <v>0</v>
      </c>
      <c r="BY16">
        <v>0</v>
      </c>
      <c r="BZ16">
        <v>96.74</v>
      </c>
      <c r="CA16">
        <v>0</v>
      </c>
      <c r="CB16">
        <v>100.11</v>
      </c>
      <c r="CC16">
        <v>0</v>
      </c>
      <c r="CD16">
        <v>0</v>
      </c>
    </row>
    <row r="17" spans="1:82">
      <c r="A17" t="s">
        <v>252</v>
      </c>
      <c r="G17" t="s">
        <v>59</v>
      </c>
      <c r="H17" s="115">
        <v>929.79</v>
      </c>
      <c r="I17" s="88">
        <v>333.2</v>
      </c>
      <c r="J17" s="88">
        <v>523.58999999999992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41.6</v>
      </c>
      <c r="X17">
        <v>2.9</v>
      </c>
      <c r="Y17">
        <v>0</v>
      </c>
      <c r="Z17">
        <v>96.74</v>
      </c>
      <c r="AA17">
        <v>8.14</v>
      </c>
      <c r="AB17">
        <v>28.56</v>
      </c>
      <c r="AC17">
        <v>0.97</v>
      </c>
      <c r="AD17">
        <v>29.02</v>
      </c>
      <c r="AE17">
        <v>75.099999999999994</v>
      </c>
      <c r="AF17">
        <v>55.51</v>
      </c>
      <c r="AG17">
        <v>152.37</v>
      </c>
      <c r="AH17">
        <v>25.04</v>
      </c>
      <c r="AI17">
        <v>18.510000000000002</v>
      </c>
      <c r="AJ17">
        <v>54.42</v>
      </c>
      <c r="AK17">
        <v>0</v>
      </c>
      <c r="AL17">
        <v>0.57999999999999996</v>
      </c>
      <c r="AM17">
        <v>49.82</v>
      </c>
      <c r="AN17">
        <v>24.91</v>
      </c>
      <c r="AO17">
        <v>0</v>
      </c>
      <c r="AP17">
        <v>0</v>
      </c>
      <c r="AQ17">
        <v>81.260000000000005</v>
      </c>
      <c r="AR17">
        <v>48.37</v>
      </c>
      <c r="AS17">
        <v>119.45</v>
      </c>
      <c r="AT17">
        <v>21.04</v>
      </c>
      <c r="AU17">
        <v>0</v>
      </c>
      <c r="AV17">
        <v>14.51</v>
      </c>
      <c r="AW17">
        <v>14.51</v>
      </c>
      <c r="AX17">
        <v>27.52</v>
      </c>
      <c r="AY17">
        <v>25.95</v>
      </c>
      <c r="AZ17">
        <v>38</v>
      </c>
      <c r="BA17">
        <v>21.83</v>
      </c>
      <c r="BB17">
        <v>22.86</v>
      </c>
      <c r="BC17">
        <v>0</v>
      </c>
      <c r="BD17">
        <v>96.74</v>
      </c>
      <c r="BE17">
        <v>191.17</v>
      </c>
      <c r="BF17">
        <v>36.76</v>
      </c>
      <c r="BG17">
        <v>49.82</v>
      </c>
      <c r="BH17">
        <v>0</v>
      </c>
      <c r="BI17">
        <v>0.77</v>
      </c>
      <c r="BJ17">
        <v>0.41</v>
      </c>
      <c r="BK17">
        <v>0.52</v>
      </c>
      <c r="BL17">
        <v>0.97</v>
      </c>
      <c r="BM17">
        <v>0.83</v>
      </c>
      <c r="BN17">
        <v>1.02</v>
      </c>
      <c r="BO17">
        <v>0.85</v>
      </c>
      <c r="BP17">
        <v>0.61</v>
      </c>
      <c r="BQ17">
        <v>0.39</v>
      </c>
      <c r="BR17">
        <v>0</v>
      </c>
      <c r="BS17">
        <v>2.9</v>
      </c>
      <c r="BT17">
        <v>0</v>
      </c>
      <c r="BU17">
        <v>24.18</v>
      </c>
      <c r="BV17">
        <v>22.81</v>
      </c>
      <c r="BW17">
        <v>60.46</v>
      </c>
      <c r="BX17">
        <v>0</v>
      </c>
      <c r="BY17">
        <v>0</v>
      </c>
      <c r="BZ17">
        <v>96.74</v>
      </c>
      <c r="CA17">
        <v>0</v>
      </c>
      <c r="CB17">
        <v>100.11</v>
      </c>
      <c r="CC17">
        <v>0</v>
      </c>
      <c r="CD17">
        <v>0</v>
      </c>
    </row>
    <row r="18" spans="1:82">
      <c r="A18" t="s">
        <v>253</v>
      </c>
      <c r="G18" t="s">
        <v>60</v>
      </c>
      <c r="H18" s="115">
        <v>929.79</v>
      </c>
      <c r="I18" s="88">
        <v>333.2</v>
      </c>
      <c r="J18" s="88">
        <v>523.58999999999992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41.6</v>
      </c>
      <c r="X18">
        <v>2.9</v>
      </c>
      <c r="Y18">
        <v>0</v>
      </c>
      <c r="Z18">
        <v>96.74</v>
      </c>
      <c r="AA18">
        <v>8.14</v>
      </c>
      <c r="AB18">
        <v>28.56</v>
      </c>
      <c r="AC18">
        <v>0.97</v>
      </c>
      <c r="AD18">
        <v>29.02</v>
      </c>
      <c r="AE18">
        <v>75.099999999999994</v>
      </c>
      <c r="AF18">
        <v>55.51</v>
      </c>
      <c r="AG18">
        <v>152.37</v>
      </c>
      <c r="AH18">
        <v>25.04</v>
      </c>
      <c r="AI18">
        <v>18.510000000000002</v>
      </c>
      <c r="AJ18">
        <v>54.42</v>
      </c>
      <c r="AK18">
        <v>0</v>
      </c>
      <c r="AL18">
        <v>0.57999999999999996</v>
      </c>
      <c r="AM18">
        <v>49.82</v>
      </c>
      <c r="AN18">
        <v>24.91</v>
      </c>
      <c r="AO18">
        <v>0</v>
      </c>
      <c r="AP18">
        <v>0</v>
      </c>
      <c r="AQ18">
        <v>81.260000000000005</v>
      </c>
      <c r="AR18">
        <v>48.37</v>
      </c>
      <c r="AS18">
        <v>119.45</v>
      </c>
      <c r="AT18">
        <v>21.04</v>
      </c>
      <c r="AU18">
        <v>0</v>
      </c>
      <c r="AV18">
        <v>14.51</v>
      </c>
      <c r="AW18">
        <v>14.51</v>
      </c>
      <c r="AX18">
        <v>27.52</v>
      </c>
      <c r="AY18">
        <v>25.95</v>
      </c>
      <c r="AZ18">
        <v>38</v>
      </c>
      <c r="BA18">
        <v>21.83</v>
      </c>
      <c r="BB18">
        <v>22.86</v>
      </c>
      <c r="BC18">
        <v>0</v>
      </c>
      <c r="BD18">
        <v>96.74</v>
      </c>
      <c r="BE18">
        <v>191.17</v>
      </c>
      <c r="BF18">
        <v>36.76</v>
      </c>
      <c r="BG18">
        <v>49.82</v>
      </c>
      <c r="BH18">
        <v>0</v>
      </c>
      <c r="BI18">
        <v>0.77</v>
      </c>
      <c r="BJ18">
        <v>0.41</v>
      </c>
      <c r="BK18">
        <v>0.52</v>
      </c>
      <c r="BL18">
        <v>0.97</v>
      </c>
      <c r="BM18">
        <v>0.83</v>
      </c>
      <c r="BN18">
        <v>1.02</v>
      </c>
      <c r="BO18">
        <v>0.85</v>
      </c>
      <c r="BP18">
        <v>0.61</v>
      </c>
      <c r="BQ18">
        <v>0.39</v>
      </c>
      <c r="BR18">
        <v>0</v>
      </c>
      <c r="BS18">
        <v>2.9</v>
      </c>
      <c r="BT18">
        <v>0</v>
      </c>
      <c r="BU18">
        <v>24.18</v>
      </c>
      <c r="BV18">
        <v>22.81</v>
      </c>
      <c r="BW18">
        <v>60.46</v>
      </c>
      <c r="BX18">
        <v>0</v>
      </c>
      <c r="BY18">
        <v>0</v>
      </c>
      <c r="BZ18">
        <v>96.74</v>
      </c>
      <c r="CA18">
        <v>0</v>
      </c>
      <c r="CB18">
        <v>100.11</v>
      </c>
      <c r="CC18">
        <v>0</v>
      </c>
      <c r="CD18">
        <v>0</v>
      </c>
    </row>
    <row r="19" spans="1:82">
      <c r="A19" t="s">
        <v>267</v>
      </c>
      <c r="G19" t="s">
        <v>61</v>
      </c>
      <c r="H19" s="115">
        <v>810.56</v>
      </c>
      <c r="I19" s="88">
        <v>333.2</v>
      </c>
      <c r="J19" s="88">
        <v>523.58999999999992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41.6</v>
      </c>
      <c r="X19">
        <v>2.9</v>
      </c>
      <c r="Y19">
        <v>0</v>
      </c>
      <c r="Z19">
        <v>96.74</v>
      </c>
      <c r="AA19">
        <v>8.14</v>
      </c>
      <c r="AB19">
        <v>28.56</v>
      </c>
      <c r="AC19">
        <v>0.97</v>
      </c>
      <c r="AD19">
        <v>29.02</v>
      </c>
      <c r="AE19">
        <v>75.099999999999994</v>
      </c>
      <c r="AF19">
        <v>55.51</v>
      </c>
      <c r="AG19">
        <v>152.37</v>
      </c>
      <c r="AH19">
        <v>25.04</v>
      </c>
      <c r="AI19">
        <v>18.510000000000002</v>
      </c>
      <c r="AJ19">
        <v>54.42</v>
      </c>
      <c r="AK19">
        <v>0</v>
      </c>
      <c r="AL19">
        <v>0.57999999999999996</v>
      </c>
      <c r="AM19">
        <v>49.82</v>
      </c>
      <c r="AN19">
        <v>24.91</v>
      </c>
      <c r="AO19">
        <v>0</v>
      </c>
      <c r="AP19">
        <v>0</v>
      </c>
      <c r="AQ19">
        <v>81.260000000000005</v>
      </c>
      <c r="AR19">
        <v>48.37</v>
      </c>
      <c r="AS19">
        <v>0</v>
      </c>
      <c r="AT19">
        <v>21.04</v>
      </c>
      <c r="AU19">
        <v>0</v>
      </c>
      <c r="AV19">
        <v>14.51</v>
      </c>
      <c r="AW19">
        <v>14.51</v>
      </c>
      <c r="AX19">
        <v>27.52</v>
      </c>
      <c r="AY19">
        <v>25.95</v>
      </c>
      <c r="AZ19">
        <v>38</v>
      </c>
      <c r="BA19">
        <v>21.83</v>
      </c>
      <c r="BB19">
        <v>22.86</v>
      </c>
      <c r="BC19">
        <v>0</v>
      </c>
      <c r="BD19">
        <v>96.74</v>
      </c>
      <c r="BE19">
        <v>191.17</v>
      </c>
      <c r="BF19">
        <v>36.76</v>
      </c>
      <c r="BG19">
        <v>49.82</v>
      </c>
      <c r="BH19">
        <v>0</v>
      </c>
      <c r="BI19">
        <v>0.77</v>
      </c>
      <c r="BJ19">
        <v>0.41</v>
      </c>
      <c r="BK19">
        <v>0.52</v>
      </c>
      <c r="BL19">
        <v>0.97</v>
      </c>
      <c r="BM19">
        <v>0.83</v>
      </c>
      <c r="BN19">
        <v>1.02</v>
      </c>
      <c r="BO19">
        <v>0.85</v>
      </c>
      <c r="BP19">
        <v>0.61</v>
      </c>
      <c r="BQ19">
        <v>0.61</v>
      </c>
      <c r="BR19">
        <v>0</v>
      </c>
      <c r="BS19">
        <v>2.9</v>
      </c>
      <c r="BT19">
        <v>0</v>
      </c>
      <c r="BU19">
        <v>24.18</v>
      </c>
      <c r="BV19">
        <v>22.81</v>
      </c>
      <c r="BW19">
        <v>60.46</v>
      </c>
      <c r="BX19">
        <v>0</v>
      </c>
      <c r="BY19">
        <v>0</v>
      </c>
      <c r="BZ19">
        <v>96.74</v>
      </c>
      <c r="CA19">
        <v>0</v>
      </c>
      <c r="CB19">
        <v>100.11</v>
      </c>
      <c r="CC19">
        <v>0</v>
      </c>
      <c r="CD19">
        <v>0</v>
      </c>
    </row>
    <row r="20" spans="1:82">
      <c r="A20" t="s">
        <v>268</v>
      </c>
      <c r="G20" t="s">
        <v>62</v>
      </c>
      <c r="H20" s="115">
        <v>810.56</v>
      </c>
      <c r="I20" s="88">
        <v>333.2</v>
      </c>
      <c r="J20" s="88">
        <v>523.58999999999992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41.6</v>
      </c>
      <c r="X20">
        <v>2.9</v>
      </c>
      <c r="Y20">
        <v>0</v>
      </c>
      <c r="Z20">
        <v>96.74</v>
      </c>
      <c r="AA20">
        <v>8.14</v>
      </c>
      <c r="AB20">
        <v>28.56</v>
      </c>
      <c r="AC20">
        <v>0.97</v>
      </c>
      <c r="AD20">
        <v>29.02</v>
      </c>
      <c r="AE20">
        <v>75.099999999999994</v>
      </c>
      <c r="AF20">
        <v>55.51</v>
      </c>
      <c r="AG20">
        <v>152.37</v>
      </c>
      <c r="AH20">
        <v>25.04</v>
      </c>
      <c r="AI20">
        <v>18.510000000000002</v>
      </c>
      <c r="AJ20">
        <v>54.42</v>
      </c>
      <c r="AK20">
        <v>0</v>
      </c>
      <c r="AL20">
        <v>0.57999999999999996</v>
      </c>
      <c r="AM20">
        <v>49.82</v>
      </c>
      <c r="AN20">
        <v>24.91</v>
      </c>
      <c r="AO20">
        <v>0</v>
      </c>
      <c r="AP20">
        <v>0</v>
      </c>
      <c r="AQ20">
        <v>81.260000000000005</v>
      </c>
      <c r="AR20">
        <v>48.37</v>
      </c>
      <c r="AS20">
        <v>0</v>
      </c>
      <c r="AT20">
        <v>21.04</v>
      </c>
      <c r="AU20">
        <v>0</v>
      </c>
      <c r="AV20">
        <v>14.51</v>
      </c>
      <c r="AW20">
        <v>14.51</v>
      </c>
      <c r="AX20">
        <v>27.52</v>
      </c>
      <c r="AY20">
        <v>25.95</v>
      </c>
      <c r="AZ20">
        <v>38</v>
      </c>
      <c r="BA20">
        <v>21.83</v>
      </c>
      <c r="BB20">
        <v>22.86</v>
      </c>
      <c r="BC20">
        <v>0</v>
      </c>
      <c r="BD20">
        <v>96.74</v>
      </c>
      <c r="BE20">
        <v>191.17</v>
      </c>
      <c r="BF20">
        <v>36.76</v>
      </c>
      <c r="BG20">
        <v>49.82</v>
      </c>
      <c r="BH20">
        <v>0</v>
      </c>
      <c r="BI20">
        <v>0.77</v>
      </c>
      <c r="BJ20">
        <v>0.41</v>
      </c>
      <c r="BK20">
        <v>0.52</v>
      </c>
      <c r="BL20">
        <v>0.97</v>
      </c>
      <c r="BM20">
        <v>0.83</v>
      </c>
      <c r="BN20">
        <v>1.02</v>
      </c>
      <c r="BO20">
        <v>0.85</v>
      </c>
      <c r="BP20">
        <v>0.61</v>
      </c>
      <c r="BQ20">
        <v>0.61</v>
      </c>
      <c r="BR20">
        <v>0</v>
      </c>
      <c r="BS20">
        <v>2.9</v>
      </c>
      <c r="BT20">
        <v>0</v>
      </c>
      <c r="BU20">
        <v>24.18</v>
      </c>
      <c r="BV20">
        <v>22.81</v>
      </c>
      <c r="BW20">
        <v>60.46</v>
      </c>
      <c r="BX20">
        <v>0</v>
      </c>
      <c r="BY20">
        <v>0</v>
      </c>
      <c r="BZ20">
        <v>96.74</v>
      </c>
      <c r="CA20">
        <v>0</v>
      </c>
      <c r="CB20">
        <v>100.11</v>
      </c>
      <c r="CC20">
        <v>0</v>
      </c>
      <c r="CD20">
        <v>0</v>
      </c>
    </row>
    <row r="21" spans="1:82">
      <c r="A21" t="s">
        <v>254</v>
      </c>
      <c r="G21" t="s">
        <v>63</v>
      </c>
      <c r="H21" s="115">
        <v>810.56</v>
      </c>
      <c r="I21" s="88">
        <v>333.2</v>
      </c>
      <c r="J21" s="88">
        <v>523.58999999999992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41.6</v>
      </c>
      <c r="X21">
        <v>2.9</v>
      </c>
      <c r="Y21">
        <v>0</v>
      </c>
      <c r="Z21">
        <v>96.74</v>
      </c>
      <c r="AA21">
        <v>8.14</v>
      </c>
      <c r="AB21">
        <v>28.56</v>
      </c>
      <c r="AC21">
        <v>0.97</v>
      </c>
      <c r="AD21">
        <v>29.02</v>
      </c>
      <c r="AE21">
        <v>75.099999999999994</v>
      </c>
      <c r="AF21">
        <v>55.51</v>
      </c>
      <c r="AG21">
        <v>152.37</v>
      </c>
      <c r="AH21">
        <v>25.04</v>
      </c>
      <c r="AI21">
        <v>18.510000000000002</v>
      </c>
      <c r="AJ21">
        <v>54.42</v>
      </c>
      <c r="AK21">
        <v>0</v>
      </c>
      <c r="AL21">
        <v>0.57999999999999996</v>
      </c>
      <c r="AM21">
        <v>49.82</v>
      </c>
      <c r="AN21">
        <v>24.91</v>
      </c>
      <c r="AO21">
        <v>0</v>
      </c>
      <c r="AP21">
        <v>0</v>
      </c>
      <c r="AQ21">
        <v>81.260000000000005</v>
      </c>
      <c r="AR21">
        <v>48.37</v>
      </c>
      <c r="AS21">
        <v>0</v>
      </c>
      <c r="AT21">
        <v>21.04</v>
      </c>
      <c r="AU21">
        <v>0</v>
      </c>
      <c r="AV21">
        <v>14.51</v>
      </c>
      <c r="AW21">
        <v>14.51</v>
      </c>
      <c r="AX21">
        <v>27.52</v>
      </c>
      <c r="AY21">
        <v>25.95</v>
      </c>
      <c r="AZ21">
        <v>38</v>
      </c>
      <c r="BA21">
        <v>21.83</v>
      </c>
      <c r="BB21">
        <v>22.86</v>
      </c>
      <c r="BC21">
        <v>0</v>
      </c>
      <c r="BD21">
        <v>96.74</v>
      </c>
      <c r="BE21">
        <v>191.17</v>
      </c>
      <c r="BF21">
        <v>36.76</v>
      </c>
      <c r="BG21">
        <v>49.82</v>
      </c>
      <c r="BH21">
        <v>0</v>
      </c>
      <c r="BI21">
        <v>0.77</v>
      </c>
      <c r="BJ21">
        <v>0.41</v>
      </c>
      <c r="BK21">
        <v>0.52</v>
      </c>
      <c r="BL21">
        <v>0.97</v>
      </c>
      <c r="BM21">
        <v>0.83</v>
      </c>
      <c r="BN21">
        <v>1.02</v>
      </c>
      <c r="BO21">
        <v>0.85</v>
      </c>
      <c r="BP21">
        <v>0.61</v>
      </c>
      <c r="BQ21">
        <v>0.61</v>
      </c>
      <c r="BR21">
        <v>0</v>
      </c>
      <c r="BS21">
        <v>2.9</v>
      </c>
      <c r="BT21">
        <v>0</v>
      </c>
      <c r="BU21">
        <v>24.18</v>
      </c>
      <c r="BV21">
        <v>22.81</v>
      </c>
      <c r="BW21">
        <v>60.46</v>
      </c>
      <c r="BX21">
        <v>0</v>
      </c>
      <c r="BY21">
        <v>0</v>
      </c>
      <c r="BZ21">
        <v>96.74</v>
      </c>
      <c r="CA21">
        <v>0</v>
      </c>
      <c r="CB21">
        <v>100.11</v>
      </c>
      <c r="CC21">
        <v>0</v>
      </c>
      <c r="CD21">
        <v>0</v>
      </c>
    </row>
    <row r="22" spans="1:82">
      <c r="A22" t="s">
        <v>255</v>
      </c>
      <c r="G22" t="s">
        <v>64</v>
      </c>
      <c r="H22" s="115">
        <v>810.56</v>
      </c>
      <c r="I22" s="88">
        <v>333.2</v>
      </c>
      <c r="J22" s="88">
        <v>523.58999999999992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41.6</v>
      </c>
      <c r="X22">
        <v>2.9</v>
      </c>
      <c r="Y22">
        <v>0</v>
      </c>
      <c r="Z22">
        <v>96.74</v>
      </c>
      <c r="AA22">
        <v>8.14</v>
      </c>
      <c r="AB22">
        <v>28.56</v>
      </c>
      <c r="AC22">
        <v>0.97</v>
      </c>
      <c r="AD22">
        <v>29.02</v>
      </c>
      <c r="AE22">
        <v>75.099999999999994</v>
      </c>
      <c r="AF22">
        <v>55.51</v>
      </c>
      <c r="AG22">
        <v>152.37</v>
      </c>
      <c r="AH22">
        <v>25.04</v>
      </c>
      <c r="AI22">
        <v>18.510000000000002</v>
      </c>
      <c r="AJ22">
        <v>54.42</v>
      </c>
      <c r="AK22">
        <v>0</v>
      </c>
      <c r="AL22">
        <v>0.57999999999999996</v>
      </c>
      <c r="AM22">
        <v>49.82</v>
      </c>
      <c r="AN22">
        <v>24.91</v>
      </c>
      <c r="AO22">
        <v>0</v>
      </c>
      <c r="AP22">
        <v>0</v>
      </c>
      <c r="AQ22">
        <v>81.260000000000005</v>
      </c>
      <c r="AR22">
        <v>48.37</v>
      </c>
      <c r="AS22">
        <v>0</v>
      </c>
      <c r="AT22">
        <v>21.04</v>
      </c>
      <c r="AU22">
        <v>0</v>
      </c>
      <c r="AV22">
        <v>14.51</v>
      </c>
      <c r="AW22">
        <v>14.51</v>
      </c>
      <c r="AX22">
        <v>27.52</v>
      </c>
      <c r="AY22">
        <v>25.95</v>
      </c>
      <c r="AZ22">
        <v>38</v>
      </c>
      <c r="BA22">
        <v>21.83</v>
      </c>
      <c r="BB22">
        <v>22.86</v>
      </c>
      <c r="BC22">
        <v>0</v>
      </c>
      <c r="BD22">
        <v>96.74</v>
      </c>
      <c r="BE22">
        <v>191.17</v>
      </c>
      <c r="BF22">
        <v>36.76</v>
      </c>
      <c r="BG22">
        <v>49.82</v>
      </c>
      <c r="BH22">
        <v>0</v>
      </c>
      <c r="BI22">
        <v>0.77</v>
      </c>
      <c r="BJ22">
        <v>0.41</v>
      </c>
      <c r="BK22">
        <v>0.52</v>
      </c>
      <c r="BL22">
        <v>0.97</v>
      </c>
      <c r="BM22">
        <v>0.83</v>
      </c>
      <c r="BN22">
        <v>1.02</v>
      </c>
      <c r="BO22">
        <v>0.85</v>
      </c>
      <c r="BP22">
        <v>0.61</v>
      </c>
      <c r="BQ22">
        <v>0.61</v>
      </c>
      <c r="BR22">
        <v>0</v>
      </c>
      <c r="BS22">
        <v>2.9</v>
      </c>
      <c r="BT22">
        <v>0</v>
      </c>
      <c r="BU22">
        <v>24.18</v>
      </c>
      <c r="BV22">
        <v>22.81</v>
      </c>
      <c r="BW22">
        <v>60.46</v>
      </c>
      <c r="BX22">
        <v>0</v>
      </c>
      <c r="BY22">
        <v>0</v>
      </c>
      <c r="BZ22">
        <v>96.74</v>
      </c>
      <c r="CA22">
        <v>0</v>
      </c>
      <c r="CB22">
        <v>100.11</v>
      </c>
      <c r="CC22">
        <v>0</v>
      </c>
      <c r="CD22">
        <v>0</v>
      </c>
    </row>
    <row r="23" spans="1:82">
      <c r="A23" t="s">
        <v>256</v>
      </c>
      <c r="G23" t="s">
        <v>65</v>
      </c>
      <c r="H23" s="115">
        <v>810.56</v>
      </c>
      <c r="I23" s="88">
        <v>333.2</v>
      </c>
      <c r="J23" s="88">
        <v>523.58999999999992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41.6</v>
      </c>
      <c r="X23">
        <v>2.9</v>
      </c>
      <c r="Y23">
        <v>0</v>
      </c>
      <c r="Z23">
        <v>96.74</v>
      </c>
      <c r="AA23">
        <v>8.14</v>
      </c>
      <c r="AB23">
        <v>28.56</v>
      </c>
      <c r="AC23">
        <v>0.97</v>
      </c>
      <c r="AD23">
        <v>29.02</v>
      </c>
      <c r="AE23">
        <v>75.099999999999994</v>
      </c>
      <c r="AF23">
        <v>55.51</v>
      </c>
      <c r="AG23">
        <v>152.37</v>
      </c>
      <c r="AH23">
        <v>25.04</v>
      </c>
      <c r="AI23">
        <v>18.510000000000002</v>
      </c>
      <c r="AJ23">
        <v>54.42</v>
      </c>
      <c r="AK23">
        <v>0</v>
      </c>
      <c r="AL23">
        <v>0.57999999999999996</v>
      </c>
      <c r="AM23">
        <v>49.82</v>
      </c>
      <c r="AN23">
        <v>24.91</v>
      </c>
      <c r="AO23">
        <v>0</v>
      </c>
      <c r="AP23">
        <v>0</v>
      </c>
      <c r="AQ23">
        <v>81.260000000000005</v>
      </c>
      <c r="AR23">
        <v>48.37</v>
      </c>
      <c r="AS23">
        <v>0</v>
      </c>
      <c r="AT23">
        <v>21.04</v>
      </c>
      <c r="AU23">
        <v>0</v>
      </c>
      <c r="AV23">
        <v>14.51</v>
      </c>
      <c r="AW23">
        <v>14.51</v>
      </c>
      <c r="AX23">
        <v>27.52</v>
      </c>
      <c r="AY23">
        <v>25.95</v>
      </c>
      <c r="AZ23">
        <v>38</v>
      </c>
      <c r="BA23">
        <v>21.83</v>
      </c>
      <c r="BB23">
        <v>22.86</v>
      </c>
      <c r="BC23">
        <v>0</v>
      </c>
      <c r="BD23">
        <v>96.74</v>
      </c>
      <c r="BE23">
        <v>191.17</v>
      </c>
      <c r="BF23">
        <v>36.76</v>
      </c>
      <c r="BG23">
        <v>49.82</v>
      </c>
      <c r="BH23">
        <v>0</v>
      </c>
      <c r="BI23">
        <v>0.77</v>
      </c>
      <c r="BJ23">
        <v>0.41</v>
      </c>
      <c r="BK23">
        <v>0.52</v>
      </c>
      <c r="BL23">
        <v>0.97</v>
      </c>
      <c r="BM23">
        <v>0.83</v>
      </c>
      <c r="BN23">
        <v>1.02</v>
      </c>
      <c r="BO23">
        <v>0.85</v>
      </c>
      <c r="BP23">
        <v>0.61</v>
      </c>
      <c r="BQ23">
        <v>0.61</v>
      </c>
      <c r="BR23">
        <v>0</v>
      </c>
      <c r="BS23">
        <v>2.9</v>
      </c>
      <c r="BT23">
        <v>0</v>
      </c>
      <c r="BU23">
        <v>24.18</v>
      </c>
      <c r="BV23">
        <v>22.81</v>
      </c>
      <c r="BW23">
        <v>60.46</v>
      </c>
      <c r="BX23">
        <v>0</v>
      </c>
      <c r="BY23">
        <v>0</v>
      </c>
      <c r="BZ23">
        <v>96.74</v>
      </c>
      <c r="CA23">
        <v>0</v>
      </c>
      <c r="CB23">
        <v>100.11</v>
      </c>
      <c r="CC23">
        <v>0</v>
      </c>
      <c r="CD23">
        <v>0</v>
      </c>
    </row>
    <row r="24" spans="1:82">
      <c r="A24" t="s">
        <v>257</v>
      </c>
      <c r="G24" t="s">
        <v>66</v>
      </c>
      <c r="H24" s="115">
        <v>810.56</v>
      </c>
      <c r="I24" s="88">
        <v>333.2</v>
      </c>
      <c r="J24" s="88">
        <v>523.58999999999992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41.6</v>
      </c>
      <c r="X24">
        <v>2.9</v>
      </c>
      <c r="Y24">
        <v>0</v>
      </c>
      <c r="Z24">
        <v>96.74</v>
      </c>
      <c r="AA24">
        <v>8.14</v>
      </c>
      <c r="AB24">
        <v>28.56</v>
      </c>
      <c r="AC24">
        <v>0.97</v>
      </c>
      <c r="AD24">
        <v>29.02</v>
      </c>
      <c r="AE24">
        <v>75.099999999999994</v>
      </c>
      <c r="AF24">
        <v>55.51</v>
      </c>
      <c r="AG24">
        <v>152.37</v>
      </c>
      <c r="AH24">
        <v>25.04</v>
      </c>
      <c r="AI24">
        <v>18.510000000000002</v>
      </c>
      <c r="AJ24">
        <v>54.42</v>
      </c>
      <c r="AK24">
        <v>0</v>
      </c>
      <c r="AL24">
        <v>0.57999999999999996</v>
      </c>
      <c r="AM24">
        <v>49.82</v>
      </c>
      <c r="AN24">
        <v>24.91</v>
      </c>
      <c r="AO24">
        <v>0</v>
      </c>
      <c r="AP24">
        <v>0</v>
      </c>
      <c r="AQ24">
        <v>81.260000000000005</v>
      </c>
      <c r="AR24">
        <v>48.37</v>
      </c>
      <c r="AS24">
        <v>0</v>
      </c>
      <c r="AT24">
        <v>21.04</v>
      </c>
      <c r="AU24">
        <v>0</v>
      </c>
      <c r="AV24">
        <v>14.51</v>
      </c>
      <c r="AW24">
        <v>14.51</v>
      </c>
      <c r="AX24">
        <v>27.52</v>
      </c>
      <c r="AY24">
        <v>25.95</v>
      </c>
      <c r="AZ24">
        <v>38</v>
      </c>
      <c r="BA24">
        <v>21.83</v>
      </c>
      <c r="BB24">
        <v>22.86</v>
      </c>
      <c r="BC24">
        <v>0</v>
      </c>
      <c r="BD24">
        <v>96.74</v>
      </c>
      <c r="BE24">
        <v>191.17</v>
      </c>
      <c r="BF24">
        <v>36.76</v>
      </c>
      <c r="BG24">
        <v>49.82</v>
      </c>
      <c r="BH24">
        <v>0</v>
      </c>
      <c r="BI24">
        <v>0.77</v>
      </c>
      <c r="BJ24">
        <v>0.41</v>
      </c>
      <c r="BK24">
        <v>0.52</v>
      </c>
      <c r="BL24">
        <v>0.97</v>
      </c>
      <c r="BM24">
        <v>0.83</v>
      </c>
      <c r="BN24">
        <v>1.02</v>
      </c>
      <c r="BO24">
        <v>0.85</v>
      </c>
      <c r="BP24">
        <v>0.61</v>
      </c>
      <c r="BQ24">
        <v>0.61</v>
      </c>
      <c r="BR24">
        <v>0</v>
      </c>
      <c r="BS24">
        <v>2.9</v>
      </c>
      <c r="BT24">
        <v>0</v>
      </c>
      <c r="BU24">
        <v>24.18</v>
      </c>
      <c r="BV24">
        <v>22.81</v>
      </c>
      <c r="BW24">
        <v>60.46</v>
      </c>
      <c r="BX24">
        <v>0</v>
      </c>
      <c r="BY24">
        <v>0</v>
      </c>
      <c r="BZ24">
        <v>96.74</v>
      </c>
      <c r="CA24">
        <v>0</v>
      </c>
      <c r="CB24">
        <v>100.11</v>
      </c>
      <c r="CC24">
        <v>0</v>
      </c>
      <c r="CD24">
        <v>0</v>
      </c>
    </row>
    <row r="25" spans="1:82">
      <c r="A25" t="s">
        <v>258</v>
      </c>
      <c r="G25" t="s">
        <v>67</v>
      </c>
      <c r="H25" s="115">
        <v>810.56</v>
      </c>
      <c r="I25" s="88">
        <v>333.2</v>
      </c>
      <c r="J25" s="88">
        <v>523.58999999999992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41.6</v>
      </c>
      <c r="X25">
        <v>2.9</v>
      </c>
      <c r="Y25">
        <v>0</v>
      </c>
      <c r="Z25">
        <v>96.74</v>
      </c>
      <c r="AA25">
        <v>8.14</v>
      </c>
      <c r="AB25">
        <v>28.56</v>
      </c>
      <c r="AC25">
        <v>0.97</v>
      </c>
      <c r="AD25">
        <v>29.02</v>
      </c>
      <c r="AE25">
        <v>75.099999999999994</v>
      </c>
      <c r="AF25">
        <v>55.51</v>
      </c>
      <c r="AG25">
        <v>152.37</v>
      </c>
      <c r="AH25">
        <v>25.04</v>
      </c>
      <c r="AI25">
        <v>18.510000000000002</v>
      </c>
      <c r="AJ25">
        <v>54.42</v>
      </c>
      <c r="AK25">
        <v>0</v>
      </c>
      <c r="AL25">
        <v>0.57999999999999996</v>
      </c>
      <c r="AM25">
        <v>49.82</v>
      </c>
      <c r="AN25">
        <v>24.91</v>
      </c>
      <c r="AO25">
        <v>0</v>
      </c>
      <c r="AP25">
        <v>0</v>
      </c>
      <c r="AQ25">
        <v>81.260000000000005</v>
      </c>
      <c r="AR25">
        <v>48.37</v>
      </c>
      <c r="AS25">
        <v>0</v>
      </c>
      <c r="AT25">
        <v>21.04</v>
      </c>
      <c r="AU25">
        <v>0</v>
      </c>
      <c r="AV25">
        <v>14.51</v>
      </c>
      <c r="AW25">
        <v>14.51</v>
      </c>
      <c r="AX25">
        <v>27.52</v>
      </c>
      <c r="AY25">
        <v>25.95</v>
      </c>
      <c r="AZ25">
        <v>38</v>
      </c>
      <c r="BA25">
        <v>21.83</v>
      </c>
      <c r="BB25">
        <v>22.86</v>
      </c>
      <c r="BC25">
        <v>0</v>
      </c>
      <c r="BD25">
        <v>96.74</v>
      </c>
      <c r="BE25">
        <v>191.17</v>
      </c>
      <c r="BF25">
        <v>36.76</v>
      </c>
      <c r="BG25">
        <v>49.82</v>
      </c>
      <c r="BH25">
        <v>0</v>
      </c>
      <c r="BI25">
        <v>0.77</v>
      </c>
      <c r="BJ25">
        <v>0.41</v>
      </c>
      <c r="BK25">
        <v>0.52</v>
      </c>
      <c r="BL25">
        <v>0.97</v>
      </c>
      <c r="BM25">
        <v>0.83</v>
      </c>
      <c r="BN25">
        <v>1.02</v>
      </c>
      <c r="BO25">
        <v>0.85</v>
      </c>
      <c r="BP25">
        <v>0.61</v>
      </c>
      <c r="BQ25">
        <v>0.61</v>
      </c>
      <c r="BR25">
        <v>0</v>
      </c>
      <c r="BS25">
        <v>2.9</v>
      </c>
      <c r="BT25">
        <v>0</v>
      </c>
      <c r="BU25">
        <v>24.18</v>
      </c>
      <c r="BV25">
        <v>22.81</v>
      </c>
      <c r="BW25">
        <v>60.46</v>
      </c>
      <c r="BX25">
        <v>0</v>
      </c>
      <c r="BY25">
        <v>0</v>
      </c>
      <c r="BZ25">
        <v>96.74</v>
      </c>
      <c r="CA25">
        <v>0</v>
      </c>
      <c r="CB25">
        <v>100.11</v>
      </c>
      <c r="CC25">
        <v>0</v>
      </c>
      <c r="CD25">
        <v>0</v>
      </c>
    </row>
    <row r="26" spans="1:82">
      <c r="A26" t="s">
        <v>259</v>
      </c>
      <c r="G26" t="s">
        <v>68</v>
      </c>
      <c r="H26" s="115">
        <v>810.56</v>
      </c>
      <c r="I26" s="88">
        <v>333.2</v>
      </c>
      <c r="J26" s="88">
        <v>523.58999999999992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41.6</v>
      </c>
      <c r="X26">
        <v>2.9</v>
      </c>
      <c r="Y26">
        <v>0</v>
      </c>
      <c r="Z26">
        <v>96.74</v>
      </c>
      <c r="AA26">
        <v>8.14</v>
      </c>
      <c r="AB26">
        <v>28.56</v>
      </c>
      <c r="AC26">
        <v>0.97</v>
      </c>
      <c r="AD26">
        <v>29.02</v>
      </c>
      <c r="AE26">
        <v>75.099999999999994</v>
      </c>
      <c r="AF26">
        <v>55.51</v>
      </c>
      <c r="AG26">
        <v>152.37</v>
      </c>
      <c r="AH26">
        <v>25.04</v>
      </c>
      <c r="AI26">
        <v>18.510000000000002</v>
      </c>
      <c r="AJ26">
        <v>54.42</v>
      </c>
      <c r="AK26">
        <v>0</v>
      </c>
      <c r="AL26">
        <v>0.57999999999999996</v>
      </c>
      <c r="AM26">
        <v>49.82</v>
      </c>
      <c r="AN26">
        <v>24.91</v>
      </c>
      <c r="AO26">
        <v>0</v>
      </c>
      <c r="AP26">
        <v>0</v>
      </c>
      <c r="AQ26">
        <v>81.260000000000005</v>
      </c>
      <c r="AR26">
        <v>48.37</v>
      </c>
      <c r="AS26">
        <v>0</v>
      </c>
      <c r="AT26">
        <v>21.04</v>
      </c>
      <c r="AU26">
        <v>0</v>
      </c>
      <c r="AV26">
        <v>14.51</v>
      </c>
      <c r="AW26">
        <v>14.51</v>
      </c>
      <c r="AX26">
        <v>27.52</v>
      </c>
      <c r="AY26">
        <v>25.95</v>
      </c>
      <c r="AZ26">
        <v>38</v>
      </c>
      <c r="BA26">
        <v>21.83</v>
      </c>
      <c r="BB26">
        <v>22.86</v>
      </c>
      <c r="BC26">
        <v>0</v>
      </c>
      <c r="BD26">
        <v>96.74</v>
      </c>
      <c r="BE26">
        <v>191.17</v>
      </c>
      <c r="BF26">
        <v>36.76</v>
      </c>
      <c r="BG26">
        <v>49.82</v>
      </c>
      <c r="BH26">
        <v>0</v>
      </c>
      <c r="BI26">
        <v>0.77</v>
      </c>
      <c r="BJ26">
        <v>0.41</v>
      </c>
      <c r="BK26">
        <v>0.52</v>
      </c>
      <c r="BL26">
        <v>0.97</v>
      </c>
      <c r="BM26">
        <v>0.83</v>
      </c>
      <c r="BN26">
        <v>1.02</v>
      </c>
      <c r="BO26">
        <v>0.85</v>
      </c>
      <c r="BP26">
        <v>0.61</v>
      </c>
      <c r="BQ26">
        <v>0.61</v>
      </c>
      <c r="BR26">
        <v>0</v>
      </c>
      <c r="BS26">
        <v>2.9</v>
      </c>
      <c r="BT26">
        <v>0</v>
      </c>
      <c r="BU26">
        <v>24.18</v>
      </c>
      <c r="BV26">
        <v>22.81</v>
      </c>
      <c r="BW26">
        <v>60.46</v>
      </c>
      <c r="BX26">
        <v>0</v>
      </c>
      <c r="BY26">
        <v>0</v>
      </c>
      <c r="BZ26">
        <v>96.74</v>
      </c>
      <c r="CA26">
        <v>0</v>
      </c>
      <c r="CB26">
        <v>100.11</v>
      </c>
      <c r="CC26">
        <v>0</v>
      </c>
      <c r="CD26">
        <v>0</v>
      </c>
    </row>
    <row r="27" spans="1:82">
      <c r="A27" t="s">
        <v>260</v>
      </c>
      <c r="G27" t="s">
        <v>69</v>
      </c>
      <c r="H27" s="115">
        <v>680.75000000000011</v>
      </c>
      <c r="I27" s="88">
        <v>275.44</v>
      </c>
      <c r="J27" s="88">
        <v>523.58999999999992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41.6</v>
      </c>
      <c r="X27">
        <v>2.9</v>
      </c>
      <c r="Y27">
        <v>0</v>
      </c>
      <c r="Z27">
        <v>96.74</v>
      </c>
      <c r="AA27">
        <v>8.14</v>
      </c>
      <c r="AB27">
        <v>28.56</v>
      </c>
      <c r="AC27">
        <v>0.97</v>
      </c>
      <c r="AD27">
        <v>29.02</v>
      </c>
      <c r="AE27">
        <v>0</v>
      </c>
      <c r="AF27">
        <v>0</v>
      </c>
      <c r="AG27">
        <v>152.37</v>
      </c>
      <c r="AH27">
        <v>0</v>
      </c>
      <c r="AI27">
        <v>0</v>
      </c>
      <c r="AJ27">
        <v>54.42</v>
      </c>
      <c r="AK27">
        <v>0</v>
      </c>
      <c r="AL27">
        <v>0.68</v>
      </c>
      <c r="AM27">
        <v>49.82</v>
      </c>
      <c r="AN27">
        <v>24.91</v>
      </c>
      <c r="AO27">
        <v>0</v>
      </c>
      <c r="AP27">
        <v>0</v>
      </c>
      <c r="AQ27">
        <v>81.260000000000005</v>
      </c>
      <c r="AR27">
        <v>48.37</v>
      </c>
      <c r="AS27">
        <v>0</v>
      </c>
      <c r="AT27">
        <v>21.04</v>
      </c>
      <c r="AU27">
        <v>0</v>
      </c>
      <c r="AV27">
        <v>0</v>
      </c>
      <c r="AW27">
        <v>14.51</v>
      </c>
      <c r="AX27">
        <v>27.52</v>
      </c>
      <c r="AY27">
        <v>25.95</v>
      </c>
      <c r="AZ27">
        <v>38</v>
      </c>
      <c r="BA27">
        <v>21.83</v>
      </c>
      <c r="BB27">
        <v>22.86</v>
      </c>
      <c r="BC27">
        <v>0</v>
      </c>
      <c r="BD27">
        <v>96.74</v>
      </c>
      <c r="BE27">
        <v>191.17</v>
      </c>
      <c r="BF27">
        <v>36.76</v>
      </c>
      <c r="BG27">
        <v>49.82</v>
      </c>
      <c r="BH27">
        <v>0</v>
      </c>
      <c r="BI27">
        <v>0.77</v>
      </c>
      <c r="BJ27">
        <v>0.41</v>
      </c>
      <c r="BK27">
        <v>0.52</v>
      </c>
      <c r="BL27">
        <v>0.97</v>
      </c>
      <c r="BM27">
        <v>0.83</v>
      </c>
      <c r="BN27">
        <v>1.02</v>
      </c>
      <c r="BO27">
        <v>0.85</v>
      </c>
      <c r="BP27">
        <v>0.61</v>
      </c>
      <c r="BQ27">
        <v>0.61</v>
      </c>
      <c r="BR27">
        <v>2.9</v>
      </c>
      <c r="BS27">
        <v>0</v>
      </c>
      <c r="BT27">
        <v>0</v>
      </c>
      <c r="BU27">
        <v>24.18</v>
      </c>
      <c r="BV27">
        <v>22.81</v>
      </c>
      <c r="BW27">
        <v>60.46</v>
      </c>
      <c r="BX27">
        <v>0</v>
      </c>
      <c r="BY27">
        <v>0</v>
      </c>
      <c r="BZ27">
        <v>0</v>
      </c>
      <c r="CA27">
        <v>96.74</v>
      </c>
      <c r="CB27">
        <v>100.11</v>
      </c>
      <c r="CC27">
        <v>0.7</v>
      </c>
      <c r="CD27">
        <v>0.3</v>
      </c>
    </row>
    <row r="28" spans="1:82">
      <c r="A28" t="s">
        <v>261</v>
      </c>
      <c r="G28" t="s">
        <v>70</v>
      </c>
      <c r="H28" s="115">
        <v>680.30000000000007</v>
      </c>
      <c r="I28" s="88">
        <v>275.25</v>
      </c>
      <c r="J28" s="88">
        <v>523.58999999999992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41.6</v>
      </c>
      <c r="X28">
        <v>2.9</v>
      </c>
      <c r="Y28">
        <v>0</v>
      </c>
      <c r="Z28">
        <v>96.74</v>
      </c>
      <c r="AA28">
        <v>8.14</v>
      </c>
      <c r="AB28">
        <v>28.56</v>
      </c>
      <c r="AC28">
        <v>0.97</v>
      </c>
      <c r="AD28">
        <v>29.02</v>
      </c>
      <c r="AE28">
        <v>0</v>
      </c>
      <c r="AF28">
        <v>0</v>
      </c>
      <c r="AG28">
        <v>152.37</v>
      </c>
      <c r="AH28">
        <v>0</v>
      </c>
      <c r="AI28">
        <v>0</v>
      </c>
      <c r="AJ28">
        <v>54.42</v>
      </c>
      <c r="AK28">
        <v>0</v>
      </c>
      <c r="AL28">
        <v>0.68</v>
      </c>
      <c r="AM28">
        <v>49.82</v>
      </c>
      <c r="AN28">
        <v>24.91</v>
      </c>
      <c r="AO28">
        <v>0</v>
      </c>
      <c r="AP28">
        <v>0</v>
      </c>
      <c r="AQ28">
        <v>81.260000000000005</v>
      </c>
      <c r="AR28">
        <v>48.37</v>
      </c>
      <c r="AS28">
        <v>0</v>
      </c>
      <c r="AT28">
        <v>21.04</v>
      </c>
      <c r="AU28">
        <v>0</v>
      </c>
      <c r="AV28">
        <v>0</v>
      </c>
      <c r="AW28">
        <v>14.51</v>
      </c>
      <c r="AX28">
        <v>27.52</v>
      </c>
      <c r="AY28">
        <v>25.95</v>
      </c>
      <c r="AZ28">
        <v>38</v>
      </c>
      <c r="BA28">
        <v>21.83</v>
      </c>
      <c r="BB28">
        <v>22.86</v>
      </c>
      <c r="BC28">
        <v>0</v>
      </c>
      <c r="BD28">
        <v>96.74</v>
      </c>
      <c r="BE28">
        <v>191.17</v>
      </c>
      <c r="BF28">
        <v>36.76</v>
      </c>
      <c r="BG28">
        <v>49.82</v>
      </c>
      <c r="BH28">
        <v>0</v>
      </c>
      <c r="BI28">
        <v>0.77</v>
      </c>
      <c r="BJ28">
        <v>0.41</v>
      </c>
      <c r="BK28">
        <v>0.52</v>
      </c>
      <c r="BL28">
        <v>0.97</v>
      </c>
      <c r="BM28">
        <v>0.83</v>
      </c>
      <c r="BN28">
        <v>1.02</v>
      </c>
      <c r="BO28">
        <v>0.85</v>
      </c>
      <c r="BP28">
        <v>0.61</v>
      </c>
      <c r="BQ28">
        <v>0.61</v>
      </c>
      <c r="BR28">
        <v>2.9</v>
      </c>
      <c r="BS28">
        <v>0</v>
      </c>
      <c r="BT28">
        <v>0</v>
      </c>
      <c r="BU28">
        <v>24.18</v>
      </c>
      <c r="BV28">
        <v>22.81</v>
      </c>
      <c r="BW28">
        <v>60.46</v>
      </c>
      <c r="BX28">
        <v>0</v>
      </c>
      <c r="BY28">
        <v>0</v>
      </c>
      <c r="BZ28">
        <v>0</v>
      </c>
      <c r="CA28">
        <v>96.74</v>
      </c>
      <c r="CB28">
        <v>100.11</v>
      </c>
      <c r="CC28">
        <v>0.25</v>
      </c>
      <c r="CD28">
        <v>0.11</v>
      </c>
    </row>
    <row r="29" spans="1:82">
      <c r="A29" t="s">
        <v>269</v>
      </c>
      <c r="G29" t="s">
        <v>71</v>
      </c>
      <c r="H29" s="115">
        <v>681.1400000000001</v>
      </c>
      <c r="I29" s="88">
        <v>275.59999999999997</v>
      </c>
      <c r="J29" s="88">
        <v>523.58999999999992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41.6</v>
      </c>
      <c r="X29">
        <v>2.9</v>
      </c>
      <c r="Y29">
        <v>0</v>
      </c>
      <c r="Z29">
        <v>96.74</v>
      </c>
      <c r="AA29">
        <v>8.14</v>
      </c>
      <c r="AB29">
        <v>28.56</v>
      </c>
      <c r="AC29">
        <v>0.97</v>
      </c>
      <c r="AD29">
        <v>29.02</v>
      </c>
      <c r="AE29">
        <v>0</v>
      </c>
      <c r="AF29">
        <v>0</v>
      </c>
      <c r="AG29">
        <v>152.37</v>
      </c>
      <c r="AH29">
        <v>0</v>
      </c>
      <c r="AI29">
        <v>0</v>
      </c>
      <c r="AJ29">
        <v>54.42</v>
      </c>
      <c r="AK29">
        <v>0</v>
      </c>
      <c r="AL29">
        <v>0.68</v>
      </c>
      <c r="AM29">
        <v>49.82</v>
      </c>
      <c r="AN29">
        <v>24.91</v>
      </c>
      <c r="AO29">
        <v>0</v>
      </c>
      <c r="AP29">
        <v>0</v>
      </c>
      <c r="AQ29">
        <v>81.260000000000005</v>
      </c>
      <c r="AR29">
        <v>48.37</v>
      </c>
      <c r="AS29">
        <v>0</v>
      </c>
      <c r="AT29">
        <v>21.04</v>
      </c>
      <c r="AU29">
        <v>0</v>
      </c>
      <c r="AV29">
        <v>0</v>
      </c>
      <c r="AW29">
        <v>14.51</v>
      </c>
      <c r="AX29">
        <v>27.52</v>
      </c>
      <c r="AY29">
        <v>25.95</v>
      </c>
      <c r="AZ29">
        <v>38</v>
      </c>
      <c r="BA29">
        <v>21.83</v>
      </c>
      <c r="BB29">
        <v>22.86</v>
      </c>
      <c r="BC29">
        <v>0</v>
      </c>
      <c r="BD29">
        <v>96.74</v>
      </c>
      <c r="BE29">
        <v>191.17</v>
      </c>
      <c r="BF29">
        <v>36.76</v>
      </c>
      <c r="BG29">
        <v>49.82</v>
      </c>
      <c r="BH29">
        <v>0</v>
      </c>
      <c r="BI29">
        <v>0.77</v>
      </c>
      <c r="BJ29">
        <v>0.41</v>
      </c>
      <c r="BK29">
        <v>0.52</v>
      </c>
      <c r="BL29">
        <v>0.97</v>
      </c>
      <c r="BM29">
        <v>0.83</v>
      </c>
      <c r="BN29">
        <v>1.02</v>
      </c>
      <c r="BO29">
        <v>0.85</v>
      </c>
      <c r="BP29">
        <v>0.61</v>
      </c>
      <c r="BQ29">
        <v>0.61</v>
      </c>
      <c r="BR29">
        <v>2.9</v>
      </c>
      <c r="BS29">
        <v>0</v>
      </c>
      <c r="BT29">
        <v>0</v>
      </c>
      <c r="BU29">
        <v>24.18</v>
      </c>
      <c r="BV29">
        <v>22.81</v>
      </c>
      <c r="BW29">
        <v>60.46</v>
      </c>
      <c r="BX29">
        <v>0</v>
      </c>
      <c r="BY29">
        <v>0</v>
      </c>
      <c r="BZ29">
        <v>0</v>
      </c>
      <c r="CA29">
        <v>96.74</v>
      </c>
      <c r="CB29">
        <v>100.11</v>
      </c>
      <c r="CC29">
        <v>1.0900000000000001</v>
      </c>
      <c r="CD29">
        <v>0.46</v>
      </c>
    </row>
    <row r="30" spans="1:82">
      <c r="A30" t="s">
        <v>270</v>
      </c>
      <c r="G30" t="s">
        <v>72</v>
      </c>
      <c r="H30" s="115">
        <v>682.55000000000007</v>
      </c>
      <c r="I30" s="88">
        <v>276.20999999999998</v>
      </c>
      <c r="J30" s="88">
        <v>523.58999999999992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41.6</v>
      </c>
      <c r="X30">
        <v>2.9</v>
      </c>
      <c r="Y30">
        <v>0</v>
      </c>
      <c r="Z30">
        <v>96.74</v>
      </c>
      <c r="AA30">
        <v>8.14</v>
      </c>
      <c r="AB30">
        <v>28.56</v>
      </c>
      <c r="AC30">
        <v>0.97</v>
      </c>
      <c r="AD30">
        <v>29.02</v>
      </c>
      <c r="AE30">
        <v>0</v>
      </c>
      <c r="AF30">
        <v>0</v>
      </c>
      <c r="AG30">
        <v>152.37</v>
      </c>
      <c r="AH30">
        <v>0</v>
      </c>
      <c r="AI30">
        <v>0</v>
      </c>
      <c r="AJ30">
        <v>54.42</v>
      </c>
      <c r="AK30">
        <v>0</v>
      </c>
      <c r="AL30">
        <v>0.68</v>
      </c>
      <c r="AM30">
        <v>49.82</v>
      </c>
      <c r="AN30">
        <v>24.91</v>
      </c>
      <c r="AO30">
        <v>0</v>
      </c>
      <c r="AP30">
        <v>0</v>
      </c>
      <c r="AQ30">
        <v>81.260000000000005</v>
      </c>
      <c r="AR30">
        <v>48.37</v>
      </c>
      <c r="AS30">
        <v>0</v>
      </c>
      <c r="AT30">
        <v>21.04</v>
      </c>
      <c r="AU30">
        <v>0</v>
      </c>
      <c r="AV30">
        <v>0</v>
      </c>
      <c r="AW30">
        <v>14.51</v>
      </c>
      <c r="AX30">
        <v>27.52</v>
      </c>
      <c r="AY30">
        <v>25.95</v>
      </c>
      <c r="AZ30">
        <v>38</v>
      </c>
      <c r="BA30">
        <v>21.83</v>
      </c>
      <c r="BB30">
        <v>22.86</v>
      </c>
      <c r="BC30">
        <v>0</v>
      </c>
      <c r="BD30">
        <v>96.74</v>
      </c>
      <c r="BE30">
        <v>191.17</v>
      </c>
      <c r="BF30">
        <v>36.76</v>
      </c>
      <c r="BG30">
        <v>49.82</v>
      </c>
      <c r="BH30">
        <v>0</v>
      </c>
      <c r="BI30">
        <v>0.77</v>
      </c>
      <c r="BJ30">
        <v>0.41</v>
      </c>
      <c r="BK30">
        <v>0.52</v>
      </c>
      <c r="BL30">
        <v>0.97</v>
      </c>
      <c r="BM30">
        <v>0.83</v>
      </c>
      <c r="BN30">
        <v>1.02</v>
      </c>
      <c r="BO30">
        <v>0.85</v>
      </c>
      <c r="BP30">
        <v>0.61</v>
      </c>
      <c r="BQ30">
        <v>0.61</v>
      </c>
      <c r="BR30">
        <v>2.9</v>
      </c>
      <c r="BS30">
        <v>0</v>
      </c>
      <c r="BT30">
        <v>0</v>
      </c>
      <c r="BU30">
        <v>24.18</v>
      </c>
      <c r="BV30">
        <v>22.81</v>
      </c>
      <c r="BW30">
        <v>60.46</v>
      </c>
      <c r="BX30">
        <v>0</v>
      </c>
      <c r="BY30">
        <v>0</v>
      </c>
      <c r="BZ30">
        <v>0</v>
      </c>
      <c r="CA30">
        <v>96.74</v>
      </c>
      <c r="CB30">
        <v>100.11</v>
      </c>
      <c r="CC30">
        <v>2.5</v>
      </c>
      <c r="CD30">
        <v>1.07</v>
      </c>
    </row>
    <row r="31" spans="1:82">
      <c r="A31" t="s">
        <v>280</v>
      </c>
      <c r="G31" t="s">
        <v>73</v>
      </c>
      <c r="H31" s="115">
        <v>684.49</v>
      </c>
      <c r="I31" s="88">
        <v>277.11</v>
      </c>
      <c r="J31" s="88">
        <v>523.58999999999992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41.6</v>
      </c>
      <c r="X31">
        <v>2.9</v>
      </c>
      <c r="Y31">
        <v>0</v>
      </c>
      <c r="Z31">
        <v>96.74</v>
      </c>
      <c r="AA31">
        <v>8.14</v>
      </c>
      <c r="AB31">
        <v>28.56</v>
      </c>
      <c r="AC31">
        <v>0.97</v>
      </c>
      <c r="AD31">
        <v>29.02</v>
      </c>
      <c r="AE31">
        <v>0</v>
      </c>
      <c r="AF31">
        <v>0</v>
      </c>
      <c r="AG31">
        <v>152.37</v>
      </c>
      <c r="AH31">
        <v>0</v>
      </c>
      <c r="AI31">
        <v>0</v>
      </c>
      <c r="AJ31">
        <v>54.42</v>
      </c>
      <c r="AK31">
        <v>0</v>
      </c>
      <c r="AL31">
        <v>0.73</v>
      </c>
      <c r="AM31">
        <v>49.82</v>
      </c>
      <c r="AN31">
        <v>24.91</v>
      </c>
      <c r="AO31">
        <v>0</v>
      </c>
      <c r="AP31">
        <v>0</v>
      </c>
      <c r="AQ31">
        <v>81.260000000000005</v>
      </c>
      <c r="AR31">
        <v>48.37</v>
      </c>
      <c r="AS31">
        <v>0</v>
      </c>
      <c r="AT31">
        <v>21.04</v>
      </c>
      <c r="AU31">
        <v>0</v>
      </c>
      <c r="AV31">
        <v>0</v>
      </c>
      <c r="AW31">
        <v>14.51</v>
      </c>
      <c r="AX31">
        <v>27.52</v>
      </c>
      <c r="AY31">
        <v>25.95</v>
      </c>
      <c r="AZ31">
        <v>38</v>
      </c>
      <c r="BA31">
        <v>21.83</v>
      </c>
      <c r="BB31">
        <v>22.86</v>
      </c>
      <c r="BC31">
        <v>0</v>
      </c>
      <c r="BD31">
        <v>96.74</v>
      </c>
      <c r="BE31">
        <v>191.17</v>
      </c>
      <c r="BF31">
        <v>36.76</v>
      </c>
      <c r="BG31">
        <v>49.82</v>
      </c>
      <c r="BH31">
        <v>0</v>
      </c>
      <c r="BI31">
        <v>0.77</v>
      </c>
      <c r="BJ31">
        <v>0.41</v>
      </c>
      <c r="BK31">
        <v>0.52</v>
      </c>
      <c r="BL31">
        <v>0.97</v>
      </c>
      <c r="BM31">
        <v>0.97</v>
      </c>
      <c r="BN31">
        <v>1.02</v>
      </c>
      <c r="BO31">
        <v>0.97</v>
      </c>
      <c r="BP31">
        <v>0.61</v>
      </c>
      <c r="BQ31">
        <v>0.61</v>
      </c>
      <c r="BR31">
        <v>2.9</v>
      </c>
      <c r="BS31">
        <v>0</v>
      </c>
      <c r="BT31">
        <v>0</v>
      </c>
      <c r="BU31">
        <v>24.18</v>
      </c>
      <c r="BV31">
        <v>22.81</v>
      </c>
      <c r="BW31">
        <v>60.46</v>
      </c>
      <c r="BX31">
        <v>0</v>
      </c>
      <c r="BY31">
        <v>0</v>
      </c>
      <c r="BZ31">
        <v>0</v>
      </c>
      <c r="CA31">
        <v>96.74</v>
      </c>
      <c r="CB31">
        <v>100.11</v>
      </c>
      <c r="CC31">
        <v>4.2699999999999996</v>
      </c>
      <c r="CD31">
        <v>1.83</v>
      </c>
    </row>
    <row r="32" spans="1:82">
      <c r="A32" t="s">
        <v>281</v>
      </c>
      <c r="G32" t="s">
        <v>74</v>
      </c>
      <c r="H32" s="115">
        <v>686.37</v>
      </c>
      <c r="I32" s="88">
        <v>277.92</v>
      </c>
      <c r="J32" s="88">
        <v>523.58999999999992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41.6</v>
      </c>
      <c r="X32">
        <v>2.9</v>
      </c>
      <c r="Y32">
        <v>0</v>
      </c>
      <c r="Z32">
        <v>96.74</v>
      </c>
      <c r="AA32">
        <v>8.14</v>
      </c>
      <c r="AB32">
        <v>28.56</v>
      </c>
      <c r="AC32">
        <v>0.97</v>
      </c>
      <c r="AD32">
        <v>29.02</v>
      </c>
      <c r="AE32">
        <v>0</v>
      </c>
      <c r="AF32">
        <v>0</v>
      </c>
      <c r="AG32">
        <v>152.37</v>
      </c>
      <c r="AH32">
        <v>0</v>
      </c>
      <c r="AI32">
        <v>0</v>
      </c>
      <c r="AJ32">
        <v>54.42</v>
      </c>
      <c r="AK32">
        <v>0</v>
      </c>
      <c r="AL32">
        <v>0.73</v>
      </c>
      <c r="AM32">
        <v>49.82</v>
      </c>
      <c r="AN32">
        <v>24.91</v>
      </c>
      <c r="AO32">
        <v>0</v>
      </c>
      <c r="AP32">
        <v>0</v>
      </c>
      <c r="AQ32">
        <v>81.260000000000005</v>
      </c>
      <c r="AR32">
        <v>48.37</v>
      </c>
      <c r="AS32">
        <v>0</v>
      </c>
      <c r="AT32">
        <v>21.04</v>
      </c>
      <c r="AU32">
        <v>0</v>
      </c>
      <c r="AV32">
        <v>0</v>
      </c>
      <c r="AW32">
        <v>14.51</v>
      </c>
      <c r="AX32">
        <v>27.52</v>
      </c>
      <c r="AY32">
        <v>25.95</v>
      </c>
      <c r="AZ32">
        <v>38</v>
      </c>
      <c r="BA32">
        <v>21.83</v>
      </c>
      <c r="BB32">
        <v>22.86</v>
      </c>
      <c r="BC32">
        <v>0</v>
      </c>
      <c r="BD32">
        <v>96.74</v>
      </c>
      <c r="BE32">
        <v>191.17</v>
      </c>
      <c r="BF32">
        <v>36.76</v>
      </c>
      <c r="BG32">
        <v>49.82</v>
      </c>
      <c r="BH32">
        <v>0</v>
      </c>
      <c r="BI32">
        <v>0.77</v>
      </c>
      <c r="BJ32">
        <v>0.41</v>
      </c>
      <c r="BK32">
        <v>0.52</v>
      </c>
      <c r="BL32">
        <v>0.97</v>
      </c>
      <c r="BM32">
        <v>0.97</v>
      </c>
      <c r="BN32">
        <v>1.02</v>
      </c>
      <c r="BO32">
        <v>0.97</v>
      </c>
      <c r="BP32">
        <v>0.61</v>
      </c>
      <c r="BQ32">
        <v>0.61</v>
      </c>
      <c r="BR32">
        <v>2.9</v>
      </c>
      <c r="BS32">
        <v>0</v>
      </c>
      <c r="BT32">
        <v>0</v>
      </c>
      <c r="BU32">
        <v>24.18</v>
      </c>
      <c r="BV32">
        <v>22.81</v>
      </c>
      <c r="BW32">
        <v>60.46</v>
      </c>
      <c r="BX32">
        <v>0</v>
      </c>
      <c r="BY32">
        <v>0</v>
      </c>
      <c r="BZ32">
        <v>0</v>
      </c>
      <c r="CA32">
        <v>96.74</v>
      </c>
      <c r="CB32">
        <v>100.11</v>
      </c>
      <c r="CC32">
        <v>6.15</v>
      </c>
      <c r="CD32">
        <v>2.64</v>
      </c>
    </row>
    <row r="33" spans="1:82">
      <c r="A33" t="s">
        <v>282</v>
      </c>
      <c r="G33" t="s">
        <v>75</v>
      </c>
      <c r="H33" s="115">
        <v>688.33</v>
      </c>
      <c r="I33" s="88">
        <v>278.76000000000005</v>
      </c>
      <c r="J33" s="88">
        <v>523.58999999999992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41.6</v>
      </c>
      <c r="X33">
        <v>2.9</v>
      </c>
      <c r="Y33">
        <v>0</v>
      </c>
      <c r="Z33">
        <v>96.74</v>
      </c>
      <c r="AA33">
        <v>8.14</v>
      </c>
      <c r="AB33">
        <v>28.56</v>
      </c>
      <c r="AC33">
        <v>0.97</v>
      </c>
      <c r="AD33">
        <v>29.02</v>
      </c>
      <c r="AE33">
        <v>0</v>
      </c>
      <c r="AF33">
        <v>0</v>
      </c>
      <c r="AG33">
        <v>152.37</v>
      </c>
      <c r="AH33">
        <v>0</v>
      </c>
      <c r="AI33">
        <v>0</v>
      </c>
      <c r="AJ33">
        <v>54.42</v>
      </c>
      <c r="AK33">
        <v>0</v>
      </c>
      <c r="AL33">
        <v>0.73</v>
      </c>
      <c r="AM33">
        <v>49.82</v>
      </c>
      <c r="AN33">
        <v>24.91</v>
      </c>
      <c r="AO33">
        <v>0</v>
      </c>
      <c r="AP33">
        <v>0</v>
      </c>
      <c r="AQ33">
        <v>81.260000000000005</v>
      </c>
      <c r="AR33">
        <v>48.37</v>
      </c>
      <c r="AS33">
        <v>0</v>
      </c>
      <c r="AT33">
        <v>21.04</v>
      </c>
      <c r="AU33">
        <v>0</v>
      </c>
      <c r="AV33">
        <v>0</v>
      </c>
      <c r="AW33">
        <v>14.51</v>
      </c>
      <c r="AX33">
        <v>27.52</v>
      </c>
      <c r="AY33">
        <v>25.95</v>
      </c>
      <c r="AZ33">
        <v>38</v>
      </c>
      <c r="BA33">
        <v>21.83</v>
      </c>
      <c r="BB33">
        <v>22.86</v>
      </c>
      <c r="BC33">
        <v>0</v>
      </c>
      <c r="BD33">
        <v>96.74</v>
      </c>
      <c r="BE33">
        <v>191.17</v>
      </c>
      <c r="BF33">
        <v>36.76</v>
      </c>
      <c r="BG33">
        <v>49.82</v>
      </c>
      <c r="BH33">
        <v>0</v>
      </c>
      <c r="BI33">
        <v>0.77</v>
      </c>
      <c r="BJ33">
        <v>0.41</v>
      </c>
      <c r="BK33">
        <v>0.52</v>
      </c>
      <c r="BL33">
        <v>0.97</v>
      </c>
      <c r="BM33">
        <v>0.97</v>
      </c>
      <c r="BN33">
        <v>1.02</v>
      </c>
      <c r="BO33">
        <v>0.97</v>
      </c>
      <c r="BP33">
        <v>0.61</v>
      </c>
      <c r="BQ33">
        <v>0.61</v>
      </c>
      <c r="BR33">
        <v>2.9</v>
      </c>
      <c r="BS33">
        <v>0</v>
      </c>
      <c r="BT33">
        <v>0</v>
      </c>
      <c r="BU33">
        <v>24.18</v>
      </c>
      <c r="BV33">
        <v>22.81</v>
      </c>
      <c r="BW33">
        <v>60.46</v>
      </c>
      <c r="BX33">
        <v>0</v>
      </c>
      <c r="BY33">
        <v>0</v>
      </c>
      <c r="BZ33">
        <v>0</v>
      </c>
      <c r="CA33">
        <v>96.74</v>
      </c>
      <c r="CB33">
        <v>100.11</v>
      </c>
      <c r="CC33">
        <v>8.11</v>
      </c>
      <c r="CD33">
        <v>3.48</v>
      </c>
    </row>
    <row r="34" spans="1:82">
      <c r="A34" t="s">
        <v>283</v>
      </c>
      <c r="G34" t="s">
        <v>76</v>
      </c>
      <c r="H34" s="115">
        <v>690.37</v>
      </c>
      <c r="I34" s="88">
        <v>279.63000000000005</v>
      </c>
      <c r="J34" s="88">
        <v>523.58999999999992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41.6</v>
      </c>
      <c r="X34">
        <v>2.9</v>
      </c>
      <c r="Y34">
        <v>0</v>
      </c>
      <c r="Z34">
        <v>96.74</v>
      </c>
      <c r="AA34">
        <v>8.14</v>
      </c>
      <c r="AB34">
        <v>28.56</v>
      </c>
      <c r="AC34">
        <v>0.97</v>
      </c>
      <c r="AD34">
        <v>29.02</v>
      </c>
      <c r="AE34">
        <v>0</v>
      </c>
      <c r="AF34">
        <v>0</v>
      </c>
      <c r="AG34">
        <v>152.37</v>
      </c>
      <c r="AH34">
        <v>0</v>
      </c>
      <c r="AI34">
        <v>0</v>
      </c>
      <c r="AJ34">
        <v>54.42</v>
      </c>
      <c r="AK34">
        <v>0</v>
      </c>
      <c r="AL34">
        <v>0.73</v>
      </c>
      <c r="AM34">
        <v>49.82</v>
      </c>
      <c r="AN34">
        <v>24.91</v>
      </c>
      <c r="AO34">
        <v>0</v>
      </c>
      <c r="AP34">
        <v>0</v>
      </c>
      <c r="AQ34">
        <v>81.260000000000005</v>
      </c>
      <c r="AR34">
        <v>48.37</v>
      </c>
      <c r="AS34">
        <v>0</v>
      </c>
      <c r="AT34">
        <v>21.04</v>
      </c>
      <c r="AU34">
        <v>0</v>
      </c>
      <c r="AV34">
        <v>0</v>
      </c>
      <c r="AW34">
        <v>14.51</v>
      </c>
      <c r="AX34">
        <v>27.52</v>
      </c>
      <c r="AY34">
        <v>25.95</v>
      </c>
      <c r="AZ34">
        <v>38</v>
      </c>
      <c r="BA34">
        <v>21.83</v>
      </c>
      <c r="BB34">
        <v>22.86</v>
      </c>
      <c r="BC34">
        <v>0</v>
      </c>
      <c r="BD34">
        <v>96.74</v>
      </c>
      <c r="BE34">
        <v>191.17</v>
      </c>
      <c r="BF34">
        <v>36.76</v>
      </c>
      <c r="BG34">
        <v>49.82</v>
      </c>
      <c r="BH34">
        <v>0</v>
      </c>
      <c r="BI34">
        <v>0.77</v>
      </c>
      <c r="BJ34">
        <v>0.41</v>
      </c>
      <c r="BK34">
        <v>0.52</v>
      </c>
      <c r="BL34">
        <v>0.97</v>
      </c>
      <c r="BM34">
        <v>0.97</v>
      </c>
      <c r="BN34">
        <v>1.02</v>
      </c>
      <c r="BO34">
        <v>0.97</v>
      </c>
      <c r="BP34">
        <v>0.61</v>
      </c>
      <c r="BQ34">
        <v>0.61</v>
      </c>
      <c r="BR34">
        <v>2.9</v>
      </c>
      <c r="BS34">
        <v>0</v>
      </c>
      <c r="BT34">
        <v>0</v>
      </c>
      <c r="BU34">
        <v>24.18</v>
      </c>
      <c r="BV34">
        <v>22.81</v>
      </c>
      <c r="BW34">
        <v>60.46</v>
      </c>
      <c r="BX34">
        <v>0</v>
      </c>
      <c r="BY34">
        <v>0</v>
      </c>
      <c r="BZ34">
        <v>0</v>
      </c>
      <c r="CA34">
        <v>96.74</v>
      </c>
      <c r="CB34">
        <v>100.11</v>
      </c>
      <c r="CC34">
        <v>10.15</v>
      </c>
      <c r="CD34">
        <v>4.3499999999999996</v>
      </c>
    </row>
    <row r="35" spans="1:82">
      <c r="A35" t="s">
        <v>297</v>
      </c>
      <c r="G35" t="s">
        <v>77</v>
      </c>
      <c r="H35" s="115">
        <v>803.41000000000008</v>
      </c>
      <c r="I35" s="88">
        <v>280.52000000000004</v>
      </c>
      <c r="J35" s="88">
        <v>523.58999999999992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41.6</v>
      </c>
      <c r="X35">
        <v>2.9</v>
      </c>
      <c r="Y35">
        <v>0</v>
      </c>
      <c r="Z35">
        <v>96.74</v>
      </c>
      <c r="AA35">
        <v>8.14</v>
      </c>
      <c r="AB35">
        <v>28.56</v>
      </c>
      <c r="AC35">
        <v>0.97</v>
      </c>
      <c r="AD35">
        <v>29.02</v>
      </c>
      <c r="AE35">
        <v>0</v>
      </c>
      <c r="AF35">
        <v>0</v>
      </c>
      <c r="AG35">
        <v>152.37</v>
      </c>
      <c r="AH35">
        <v>0</v>
      </c>
      <c r="AI35">
        <v>0</v>
      </c>
      <c r="AJ35">
        <v>54.42</v>
      </c>
      <c r="AK35">
        <v>0</v>
      </c>
      <c r="AL35">
        <v>0.73</v>
      </c>
      <c r="AM35">
        <v>49.82</v>
      </c>
      <c r="AN35">
        <v>24.91</v>
      </c>
      <c r="AO35">
        <v>0</v>
      </c>
      <c r="AP35">
        <v>0</v>
      </c>
      <c r="AQ35">
        <v>81.260000000000005</v>
      </c>
      <c r="AR35">
        <v>48.37</v>
      </c>
      <c r="AS35">
        <v>0</v>
      </c>
      <c r="AT35">
        <v>21.04</v>
      </c>
      <c r="AU35">
        <v>0</v>
      </c>
      <c r="AV35">
        <v>0</v>
      </c>
      <c r="AW35">
        <v>14.51</v>
      </c>
      <c r="AX35">
        <v>27.52</v>
      </c>
      <c r="AY35">
        <v>25.95</v>
      </c>
      <c r="AZ35">
        <v>38</v>
      </c>
      <c r="BA35">
        <v>21.83</v>
      </c>
      <c r="BB35">
        <v>22.86</v>
      </c>
      <c r="BC35">
        <v>0</v>
      </c>
      <c r="BD35">
        <v>96.74</v>
      </c>
      <c r="BE35">
        <v>191.17</v>
      </c>
      <c r="BF35">
        <v>36.76</v>
      </c>
      <c r="BG35">
        <v>49.82</v>
      </c>
      <c r="BH35">
        <v>0</v>
      </c>
      <c r="BI35">
        <v>0.97</v>
      </c>
      <c r="BJ35">
        <v>0.41</v>
      </c>
      <c r="BK35">
        <v>0.52</v>
      </c>
      <c r="BL35">
        <v>0.97</v>
      </c>
      <c r="BM35">
        <v>0.97</v>
      </c>
      <c r="BN35">
        <v>1.02</v>
      </c>
      <c r="BO35">
        <v>0.97</v>
      </c>
      <c r="BP35">
        <v>0.61</v>
      </c>
      <c r="BQ35">
        <v>0.61</v>
      </c>
      <c r="BR35">
        <v>2.9</v>
      </c>
      <c r="BS35">
        <v>0</v>
      </c>
      <c r="BT35">
        <v>0</v>
      </c>
      <c r="BU35">
        <v>24.18</v>
      </c>
      <c r="BV35">
        <v>22.81</v>
      </c>
      <c r="BW35">
        <v>171.23</v>
      </c>
      <c r="BX35">
        <v>0</v>
      </c>
      <c r="BY35">
        <v>0</v>
      </c>
      <c r="BZ35">
        <v>0</v>
      </c>
      <c r="CA35">
        <v>96.74</v>
      </c>
      <c r="CB35">
        <v>100.11</v>
      </c>
      <c r="CC35">
        <v>12.22</v>
      </c>
      <c r="CD35">
        <v>5.24</v>
      </c>
    </row>
    <row r="36" spans="1:82">
      <c r="A36" t="s">
        <v>330</v>
      </c>
      <c r="G36" t="s">
        <v>78</v>
      </c>
      <c r="H36" s="115">
        <v>805.6</v>
      </c>
      <c r="I36" s="88">
        <v>281.45000000000005</v>
      </c>
      <c r="J36" s="88">
        <v>523.58999999999992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41.6</v>
      </c>
      <c r="X36">
        <v>2.9</v>
      </c>
      <c r="Y36">
        <v>0</v>
      </c>
      <c r="Z36">
        <v>96.74</v>
      </c>
      <c r="AA36">
        <v>8.14</v>
      </c>
      <c r="AB36">
        <v>28.56</v>
      </c>
      <c r="AC36">
        <v>0.97</v>
      </c>
      <c r="AD36">
        <v>29.02</v>
      </c>
      <c r="AE36">
        <v>0</v>
      </c>
      <c r="AF36">
        <v>0</v>
      </c>
      <c r="AG36">
        <v>152.37</v>
      </c>
      <c r="AH36">
        <v>0</v>
      </c>
      <c r="AI36">
        <v>0</v>
      </c>
      <c r="AJ36">
        <v>54.42</v>
      </c>
      <c r="AK36">
        <v>0</v>
      </c>
      <c r="AL36">
        <v>0.73</v>
      </c>
      <c r="AM36">
        <v>49.82</v>
      </c>
      <c r="AN36">
        <v>24.91</v>
      </c>
      <c r="AO36">
        <v>0</v>
      </c>
      <c r="AP36">
        <v>0</v>
      </c>
      <c r="AQ36">
        <v>81.260000000000005</v>
      </c>
      <c r="AR36">
        <v>48.37</v>
      </c>
      <c r="AS36">
        <v>0</v>
      </c>
      <c r="AT36">
        <v>21.04</v>
      </c>
      <c r="AU36">
        <v>0</v>
      </c>
      <c r="AV36">
        <v>0</v>
      </c>
      <c r="AW36">
        <v>14.51</v>
      </c>
      <c r="AX36">
        <v>27.52</v>
      </c>
      <c r="AY36">
        <v>25.95</v>
      </c>
      <c r="AZ36">
        <v>38</v>
      </c>
      <c r="BA36">
        <v>21.83</v>
      </c>
      <c r="BB36">
        <v>22.86</v>
      </c>
      <c r="BC36">
        <v>0</v>
      </c>
      <c r="BD36">
        <v>96.74</v>
      </c>
      <c r="BE36">
        <v>191.17</v>
      </c>
      <c r="BF36">
        <v>36.76</v>
      </c>
      <c r="BG36">
        <v>49.82</v>
      </c>
      <c r="BH36">
        <v>0</v>
      </c>
      <c r="BI36">
        <v>0.97</v>
      </c>
      <c r="BJ36">
        <v>0.41</v>
      </c>
      <c r="BK36">
        <v>0.52</v>
      </c>
      <c r="BL36">
        <v>0.97</v>
      </c>
      <c r="BM36">
        <v>0.97</v>
      </c>
      <c r="BN36">
        <v>1.02</v>
      </c>
      <c r="BO36">
        <v>0.97</v>
      </c>
      <c r="BP36">
        <v>0.61</v>
      </c>
      <c r="BQ36">
        <v>0.61</v>
      </c>
      <c r="BR36">
        <v>2.9</v>
      </c>
      <c r="BS36">
        <v>0</v>
      </c>
      <c r="BT36">
        <v>0</v>
      </c>
      <c r="BU36">
        <v>24.18</v>
      </c>
      <c r="BV36">
        <v>22.81</v>
      </c>
      <c r="BW36">
        <v>171.23</v>
      </c>
      <c r="BX36">
        <v>0</v>
      </c>
      <c r="BY36">
        <v>0</v>
      </c>
      <c r="BZ36">
        <v>0</v>
      </c>
      <c r="CA36">
        <v>96.74</v>
      </c>
      <c r="CB36">
        <v>100.11</v>
      </c>
      <c r="CC36">
        <v>14.41</v>
      </c>
      <c r="CD36">
        <v>6.17</v>
      </c>
    </row>
    <row r="37" spans="1:82">
      <c r="A37" t="s">
        <v>331</v>
      </c>
      <c r="G37" t="s">
        <v>79</v>
      </c>
      <c r="H37" s="115">
        <v>807.83</v>
      </c>
      <c r="I37" s="88">
        <v>282.41000000000003</v>
      </c>
      <c r="J37" s="88">
        <v>523.58999999999992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41.6</v>
      </c>
      <c r="X37">
        <v>2.9</v>
      </c>
      <c r="Y37">
        <v>0</v>
      </c>
      <c r="Z37">
        <v>96.74</v>
      </c>
      <c r="AA37">
        <v>8.14</v>
      </c>
      <c r="AB37">
        <v>28.56</v>
      </c>
      <c r="AC37">
        <v>0.97</v>
      </c>
      <c r="AD37">
        <v>29.02</v>
      </c>
      <c r="AE37">
        <v>0</v>
      </c>
      <c r="AF37">
        <v>0</v>
      </c>
      <c r="AG37">
        <v>152.37</v>
      </c>
      <c r="AH37">
        <v>0</v>
      </c>
      <c r="AI37">
        <v>0</v>
      </c>
      <c r="AJ37">
        <v>54.42</v>
      </c>
      <c r="AK37">
        <v>0</v>
      </c>
      <c r="AL37">
        <v>0.73</v>
      </c>
      <c r="AM37">
        <v>49.82</v>
      </c>
      <c r="AN37">
        <v>24.91</v>
      </c>
      <c r="AO37">
        <v>0</v>
      </c>
      <c r="AP37">
        <v>0</v>
      </c>
      <c r="AQ37">
        <v>81.260000000000005</v>
      </c>
      <c r="AR37">
        <v>48.37</v>
      </c>
      <c r="AS37">
        <v>0</v>
      </c>
      <c r="AT37">
        <v>21.04</v>
      </c>
      <c r="AU37">
        <v>0</v>
      </c>
      <c r="AV37">
        <v>0</v>
      </c>
      <c r="AW37">
        <v>14.51</v>
      </c>
      <c r="AX37">
        <v>27.52</v>
      </c>
      <c r="AY37">
        <v>25.95</v>
      </c>
      <c r="AZ37">
        <v>38</v>
      </c>
      <c r="BA37">
        <v>21.83</v>
      </c>
      <c r="BB37">
        <v>22.86</v>
      </c>
      <c r="BC37">
        <v>0</v>
      </c>
      <c r="BD37">
        <v>96.74</v>
      </c>
      <c r="BE37">
        <v>191.17</v>
      </c>
      <c r="BF37">
        <v>36.76</v>
      </c>
      <c r="BG37">
        <v>49.82</v>
      </c>
      <c r="BH37">
        <v>0</v>
      </c>
      <c r="BI37">
        <v>0.97</v>
      </c>
      <c r="BJ37">
        <v>0.41</v>
      </c>
      <c r="BK37">
        <v>0.52</v>
      </c>
      <c r="BL37">
        <v>0.97</v>
      </c>
      <c r="BM37">
        <v>0.97</v>
      </c>
      <c r="BN37">
        <v>1.02</v>
      </c>
      <c r="BO37">
        <v>0.97</v>
      </c>
      <c r="BP37">
        <v>0.61</v>
      </c>
      <c r="BQ37">
        <v>0.61</v>
      </c>
      <c r="BR37">
        <v>2.9</v>
      </c>
      <c r="BS37">
        <v>0</v>
      </c>
      <c r="BT37">
        <v>0</v>
      </c>
      <c r="BU37">
        <v>24.18</v>
      </c>
      <c r="BV37">
        <v>22.81</v>
      </c>
      <c r="BW37">
        <v>171.23</v>
      </c>
      <c r="BX37">
        <v>0</v>
      </c>
      <c r="BY37">
        <v>0</v>
      </c>
      <c r="BZ37">
        <v>0</v>
      </c>
      <c r="CA37">
        <v>96.74</v>
      </c>
      <c r="CB37">
        <v>100.11</v>
      </c>
      <c r="CC37">
        <v>16.64</v>
      </c>
      <c r="CD37">
        <v>7.13</v>
      </c>
    </row>
    <row r="38" spans="1:82">
      <c r="A38" t="s">
        <v>332</v>
      </c>
      <c r="G38" t="s">
        <v>80</v>
      </c>
      <c r="H38" s="115">
        <v>810.03000000000009</v>
      </c>
      <c r="I38" s="88">
        <v>283.36</v>
      </c>
      <c r="J38" s="88">
        <v>523.58999999999992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41.6</v>
      </c>
      <c r="X38">
        <v>2.9</v>
      </c>
      <c r="Y38">
        <v>0</v>
      </c>
      <c r="Z38">
        <v>96.74</v>
      </c>
      <c r="AA38">
        <v>8.14</v>
      </c>
      <c r="AB38">
        <v>28.56</v>
      </c>
      <c r="AC38">
        <v>0.97</v>
      </c>
      <c r="AD38">
        <v>29.02</v>
      </c>
      <c r="AE38">
        <v>0</v>
      </c>
      <c r="AF38">
        <v>0</v>
      </c>
      <c r="AG38">
        <v>152.37</v>
      </c>
      <c r="AH38">
        <v>0</v>
      </c>
      <c r="AI38">
        <v>0</v>
      </c>
      <c r="AJ38">
        <v>54.42</v>
      </c>
      <c r="AK38">
        <v>0</v>
      </c>
      <c r="AL38">
        <v>0.73</v>
      </c>
      <c r="AM38">
        <v>49.82</v>
      </c>
      <c r="AN38">
        <v>24.91</v>
      </c>
      <c r="AO38">
        <v>0</v>
      </c>
      <c r="AP38">
        <v>0</v>
      </c>
      <c r="AQ38">
        <v>81.260000000000005</v>
      </c>
      <c r="AR38">
        <v>48.37</v>
      </c>
      <c r="AS38">
        <v>0</v>
      </c>
      <c r="AT38">
        <v>21.04</v>
      </c>
      <c r="AU38">
        <v>0</v>
      </c>
      <c r="AV38">
        <v>0</v>
      </c>
      <c r="AW38">
        <v>14.51</v>
      </c>
      <c r="AX38">
        <v>27.52</v>
      </c>
      <c r="AY38">
        <v>25.95</v>
      </c>
      <c r="AZ38">
        <v>38</v>
      </c>
      <c r="BA38">
        <v>21.83</v>
      </c>
      <c r="BB38">
        <v>22.86</v>
      </c>
      <c r="BC38">
        <v>0</v>
      </c>
      <c r="BD38">
        <v>96.74</v>
      </c>
      <c r="BE38">
        <v>191.17</v>
      </c>
      <c r="BF38">
        <v>36.76</v>
      </c>
      <c r="BG38">
        <v>49.82</v>
      </c>
      <c r="BH38">
        <v>0</v>
      </c>
      <c r="BI38">
        <v>0.97</v>
      </c>
      <c r="BJ38">
        <v>0.41</v>
      </c>
      <c r="BK38">
        <v>0.52</v>
      </c>
      <c r="BL38">
        <v>0.97</v>
      </c>
      <c r="BM38">
        <v>0.97</v>
      </c>
      <c r="BN38">
        <v>1.02</v>
      </c>
      <c r="BO38">
        <v>0.97</v>
      </c>
      <c r="BP38">
        <v>0.61</v>
      </c>
      <c r="BQ38">
        <v>0.61</v>
      </c>
      <c r="BR38">
        <v>2.9</v>
      </c>
      <c r="BS38">
        <v>0</v>
      </c>
      <c r="BT38">
        <v>0</v>
      </c>
      <c r="BU38">
        <v>24.18</v>
      </c>
      <c r="BV38">
        <v>22.81</v>
      </c>
      <c r="BW38">
        <v>171.23</v>
      </c>
      <c r="BX38">
        <v>0</v>
      </c>
      <c r="BY38">
        <v>0</v>
      </c>
      <c r="BZ38">
        <v>0</v>
      </c>
      <c r="CA38">
        <v>96.74</v>
      </c>
      <c r="CB38">
        <v>100.11</v>
      </c>
      <c r="CC38">
        <v>18.84</v>
      </c>
      <c r="CD38">
        <v>8.08</v>
      </c>
    </row>
    <row r="39" spans="1:82">
      <c r="A39" t="s">
        <v>333</v>
      </c>
      <c r="G39" t="s">
        <v>81</v>
      </c>
      <c r="H39" s="115">
        <v>811.92000000000007</v>
      </c>
      <c r="I39" s="88">
        <v>284.06</v>
      </c>
      <c r="J39" s="88">
        <v>523.58999999999992</v>
      </c>
      <c r="K39" s="88">
        <v>20.32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41.6</v>
      </c>
      <c r="X39">
        <v>2.9</v>
      </c>
      <c r="Y39">
        <v>0</v>
      </c>
      <c r="Z39">
        <v>96.74</v>
      </c>
      <c r="AA39">
        <v>8.14</v>
      </c>
      <c r="AB39">
        <v>28.56</v>
      </c>
      <c r="AC39">
        <v>0.97</v>
      </c>
      <c r="AD39">
        <v>29.02</v>
      </c>
      <c r="AE39">
        <v>0</v>
      </c>
      <c r="AF39">
        <v>0</v>
      </c>
      <c r="AG39">
        <v>152.37</v>
      </c>
      <c r="AH39">
        <v>0</v>
      </c>
      <c r="AI39">
        <v>0</v>
      </c>
      <c r="AJ39">
        <v>54.42</v>
      </c>
      <c r="AK39">
        <v>19.350000000000001</v>
      </c>
      <c r="AL39">
        <v>0.97</v>
      </c>
      <c r="AM39">
        <v>49.82</v>
      </c>
      <c r="AN39">
        <v>24.91</v>
      </c>
      <c r="AO39">
        <v>0</v>
      </c>
      <c r="AP39">
        <v>0</v>
      </c>
      <c r="AQ39">
        <v>81.260000000000005</v>
      </c>
      <c r="AR39">
        <v>48.37</v>
      </c>
      <c r="AS39">
        <v>0</v>
      </c>
      <c r="AT39">
        <v>21.04</v>
      </c>
      <c r="AU39">
        <v>0</v>
      </c>
      <c r="AV39">
        <v>0</v>
      </c>
      <c r="AW39">
        <v>14.51</v>
      </c>
      <c r="AX39">
        <v>27.52</v>
      </c>
      <c r="AY39">
        <v>25.95</v>
      </c>
      <c r="AZ39">
        <v>38</v>
      </c>
      <c r="BA39">
        <v>21.83</v>
      </c>
      <c r="BB39">
        <v>22.86</v>
      </c>
      <c r="BC39">
        <v>0</v>
      </c>
      <c r="BD39">
        <v>96.74</v>
      </c>
      <c r="BE39">
        <v>191.17</v>
      </c>
      <c r="BF39">
        <v>36.76</v>
      </c>
      <c r="BG39">
        <v>49.82</v>
      </c>
      <c r="BH39">
        <v>0</v>
      </c>
      <c r="BI39">
        <v>0.97</v>
      </c>
      <c r="BJ39">
        <v>0.41</v>
      </c>
      <c r="BK39">
        <v>0.52</v>
      </c>
      <c r="BL39">
        <v>0.97</v>
      </c>
      <c r="BM39">
        <v>0.97</v>
      </c>
      <c r="BN39">
        <v>1.02</v>
      </c>
      <c r="BO39">
        <v>0.97</v>
      </c>
      <c r="BP39">
        <v>0.61</v>
      </c>
      <c r="BQ39">
        <v>0.61</v>
      </c>
      <c r="BR39">
        <v>2.9</v>
      </c>
      <c r="BS39">
        <v>0</v>
      </c>
      <c r="BT39">
        <v>0</v>
      </c>
      <c r="BU39">
        <v>24.18</v>
      </c>
      <c r="BV39">
        <v>22.81</v>
      </c>
      <c r="BW39">
        <v>171.23</v>
      </c>
      <c r="BX39">
        <v>0</v>
      </c>
      <c r="BY39">
        <v>0</v>
      </c>
      <c r="BZ39">
        <v>0</v>
      </c>
      <c r="CA39">
        <v>96.74</v>
      </c>
      <c r="CB39">
        <v>100.11</v>
      </c>
      <c r="CC39">
        <v>20.49</v>
      </c>
      <c r="CD39">
        <v>8.7799999999999994</v>
      </c>
    </row>
    <row r="40" spans="1:82">
      <c r="A40" t="s">
        <v>354</v>
      </c>
      <c r="G40" t="s">
        <v>82</v>
      </c>
      <c r="H40" s="115">
        <v>812.83</v>
      </c>
      <c r="I40" s="88">
        <v>284.45000000000005</v>
      </c>
      <c r="J40" s="88">
        <v>523.58999999999992</v>
      </c>
      <c r="K40" s="88">
        <v>20.32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41.6</v>
      </c>
      <c r="X40">
        <v>2.9</v>
      </c>
      <c r="Y40">
        <v>0</v>
      </c>
      <c r="Z40">
        <v>96.74</v>
      </c>
      <c r="AA40">
        <v>8.14</v>
      </c>
      <c r="AB40">
        <v>28.56</v>
      </c>
      <c r="AC40">
        <v>0.97</v>
      </c>
      <c r="AD40">
        <v>29.02</v>
      </c>
      <c r="AE40">
        <v>0</v>
      </c>
      <c r="AF40">
        <v>0</v>
      </c>
      <c r="AG40">
        <v>152.37</v>
      </c>
      <c r="AH40">
        <v>0</v>
      </c>
      <c r="AI40">
        <v>0</v>
      </c>
      <c r="AJ40">
        <v>54.42</v>
      </c>
      <c r="AK40">
        <v>19.350000000000001</v>
      </c>
      <c r="AL40">
        <v>0.97</v>
      </c>
      <c r="AM40">
        <v>49.82</v>
      </c>
      <c r="AN40">
        <v>24.91</v>
      </c>
      <c r="AO40">
        <v>0</v>
      </c>
      <c r="AP40">
        <v>0</v>
      </c>
      <c r="AQ40">
        <v>81.260000000000005</v>
      </c>
      <c r="AR40">
        <v>48.37</v>
      </c>
      <c r="AS40">
        <v>0</v>
      </c>
      <c r="AT40">
        <v>21.04</v>
      </c>
      <c r="AU40">
        <v>0</v>
      </c>
      <c r="AV40">
        <v>0</v>
      </c>
      <c r="AW40">
        <v>14.51</v>
      </c>
      <c r="AX40">
        <v>27.52</v>
      </c>
      <c r="AY40">
        <v>25.95</v>
      </c>
      <c r="AZ40">
        <v>38</v>
      </c>
      <c r="BA40">
        <v>21.83</v>
      </c>
      <c r="BB40">
        <v>22.86</v>
      </c>
      <c r="BC40">
        <v>0</v>
      </c>
      <c r="BD40">
        <v>96.74</v>
      </c>
      <c r="BE40">
        <v>191.17</v>
      </c>
      <c r="BF40">
        <v>36.76</v>
      </c>
      <c r="BG40">
        <v>49.82</v>
      </c>
      <c r="BH40">
        <v>0</v>
      </c>
      <c r="BI40">
        <v>0.97</v>
      </c>
      <c r="BJ40">
        <v>0.41</v>
      </c>
      <c r="BK40">
        <v>0.52</v>
      </c>
      <c r="BL40">
        <v>0.97</v>
      </c>
      <c r="BM40">
        <v>0.97</v>
      </c>
      <c r="BN40">
        <v>1.02</v>
      </c>
      <c r="BO40">
        <v>0.97</v>
      </c>
      <c r="BP40">
        <v>0.61</v>
      </c>
      <c r="BQ40">
        <v>0.61</v>
      </c>
      <c r="BR40">
        <v>2.9</v>
      </c>
      <c r="BS40">
        <v>0</v>
      </c>
      <c r="BT40">
        <v>0</v>
      </c>
      <c r="BU40">
        <v>24.18</v>
      </c>
      <c r="BV40">
        <v>22.81</v>
      </c>
      <c r="BW40">
        <v>171.23</v>
      </c>
      <c r="BX40">
        <v>0</v>
      </c>
      <c r="BY40">
        <v>0</v>
      </c>
      <c r="BZ40">
        <v>0</v>
      </c>
      <c r="CA40">
        <v>96.74</v>
      </c>
      <c r="CB40">
        <v>100.11</v>
      </c>
      <c r="CC40">
        <v>21.4</v>
      </c>
      <c r="CD40">
        <v>9.17</v>
      </c>
    </row>
    <row r="41" spans="1:82">
      <c r="A41" t="s">
        <v>355</v>
      </c>
      <c r="G41" t="s">
        <v>83</v>
      </c>
      <c r="H41" s="115">
        <v>813.42000000000007</v>
      </c>
      <c r="I41" s="88">
        <v>284.71000000000004</v>
      </c>
      <c r="J41" s="88">
        <v>523.58999999999992</v>
      </c>
      <c r="K41" s="88">
        <v>20.32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41.6</v>
      </c>
      <c r="X41">
        <v>2.9</v>
      </c>
      <c r="Y41">
        <v>0</v>
      </c>
      <c r="Z41">
        <v>96.74</v>
      </c>
      <c r="AA41">
        <v>8.14</v>
      </c>
      <c r="AB41">
        <v>28.56</v>
      </c>
      <c r="AC41">
        <v>0.97</v>
      </c>
      <c r="AD41">
        <v>29.02</v>
      </c>
      <c r="AE41">
        <v>0</v>
      </c>
      <c r="AF41">
        <v>0</v>
      </c>
      <c r="AG41">
        <v>152.37</v>
      </c>
      <c r="AH41">
        <v>0</v>
      </c>
      <c r="AI41">
        <v>0</v>
      </c>
      <c r="AJ41">
        <v>54.42</v>
      </c>
      <c r="AK41">
        <v>19.350000000000001</v>
      </c>
      <c r="AL41">
        <v>0.97</v>
      </c>
      <c r="AM41">
        <v>49.82</v>
      </c>
      <c r="AN41">
        <v>24.91</v>
      </c>
      <c r="AO41">
        <v>0</v>
      </c>
      <c r="AP41">
        <v>0</v>
      </c>
      <c r="AQ41">
        <v>81.260000000000005</v>
      </c>
      <c r="AR41">
        <v>48.37</v>
      </c>
      <c r="AS41">
        <v>0</v>
      </c>
      <c r="AT41">
        <v>21.04</v>
      </c>
      <c r="AU41">
        <v>0</v>
      </c>
      <c r="AV41">
        <v>0</v>
      </c>
      <c r="AW41">
        <v>14.51</v>
      </c>
      <c r="AX41">
        <v>27.52</v>
      </c>
      <c r="AY41">
        <v>25.95</v>
      </c>
      <c r="AZ41">
        <v>38</v>
      </c>
      <c r="BA41">
        <v>21.83</v>
      </c>
      <c r="BB41">
        <v>22.86</v>
      </c>
      <c r="BC41">
        <v>0</v>
      </c>
      <c r="BD41">
        <v>96.74</v>
      </c>
      <c r="BE41">
        <v>191.17</v>
      </c>
      <c r="BF41">
        <v>36.76</v>
      </c>
      <c r="BG41">
        <v>49.82</v>
      </c>
      <c r="BH41">
        <v>0</v>
      </c>
      <c r="BI41">
        <v>0.97</v>
      </c>
      <c r="BJ41">
        <v>0.41</v>
      </c>
      <c r="BK41">
        <v>0.52</v>
      </c>
      <c r="BL41">
        <v>0.97</v>
      </c>
      <c r="BM41">
        <v>0.97</v>
      </c>
      <c r="BN41">
        <v>1.02</v>
      </c>
      <c r="BO41">
        <v>0.97</v>
      </c>
      <c r="BP41">
        <v>0.61</v>
      </c>
      <c r="BQ41">
        <v>0.61</v>
      </c>
      <c r="BR41">
        <v>2.9</v>
      </c>
      <c r="BS41">
        <v>0</v>
      </c>
      <c r="BT41">
        <v>0</v>
      </c>
      <c r="BU41">
        <v>24.18</v>
      </c>
      <c r="BV41">
        <v>22.81</v>
      </c>
      <c r="BW41">
        <v>171.23</v>
      </c>
      <c r="BX41">
        <v>0</v>
      </c>
      <c r="BY41">
        <v>0</v>
      </c>
      <c r="BZ41">
        <v>0</v>
      </c>
      <c r="CA41">
        <v>96.74</v>
      </c>
      <c r="CB41">
        <v>100.11</v>
      </c>
      <c r="CC41">
        <v>21.99</v>
      </c>
      <c r="CD41">
        <v>9.43</v>
      </c>
    </row>
    <row r="42" spans="1:82">
      <c r="A42" t="s">
        <v>356</v>
      </c>
      <c r="G42" t="s">
        <v>84</v>
      </c>
      <c r="H42" s="115">
        <v>813.73</v>
      </c>
      <c r="I42" s="88">
        <v>284.84000000000003</v>
      </c>
      <c r="J42" s="88">
        <v>523.58999999999992</v>
      </c>
      <c r="K42" s="88">
        <v>20.32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41.6</v>
      </c>
      <c r="X42">
        <v>2.9</v>
      </c>
      <c r="Y42">
        <v>0</v>
      </c>
      <c r="Z42">
        <v>96.74</v>
      </c>
      <c r="AA42">
        <v>8.14</v>
      </c>
      <c r="AB42">
        <v>28.56</v>
      </c>
      <c r="AC42">
        <v>0.97</v>
      </c>
      <c r="AD42">
        <v>29.02</v>
      </c>
      <c r="AE42">
        <v>0</v>
      </c>
      <c r="AF42">
        <v>0</v>
      </c>
      <c r="AG42">
        <v>152.37</v>
      </c>
      <c r="AH42">
        <v>0</v>
      </c>
      <c r="AI42">
        <v>0</v>
      </c>
      <c r="AJ42">
        <v>54.42</v>
      </c>
      <c r="AK42">
        <v>19.350000000000001</v>
      </c>
      <c r="AL42">
        <v>0.97</v>
      </c>
      <c r="AM42">
        <v>49.82</v>
      </c>
      <c r="AN42">
        <v>24.91</v>
      </c>
      <c r="AO42">
        <v>0</v>
      </c>
      <c r="AP42">
        <v>0</v>
      </c>
      <c r="AQ42">
        <v>81.260000000000005</v>
      </c>
      <c r="AR42">
        <v>48.37</v>
      </c>
      <c r="AS42">
        <v>0</v>
      </c>
      <c r="AT42">
        <v>21.04</v>
      </c>
      <c r="AU42">
        <v>0</v>
      </c>
      <c r="AV42">
        <v>0</v>
      </c>
      <c r="AW42">
        <v>14.51</v>
      </c>
      <c r="AX42">
        <v>27.52</v>
      </c>
      <c r="AY42">
        <v>25.95</v>
      </c>
      <c r="AZ42">
        <v>38</v>
      </c>
      <c r="BA42">
        <v>21.83</v>
      </c>
      <c r="BB42">
        <v>22.86</v>
      </c>
      <c r="BC42">
        <v>0</v>
      </c>
      <c r="BD42">
        <v>96.74</v>
      </c>
      <c r="BE42">
        <v>191.17</v>
      </c>
      <c r="BF42">
        <v>36.76</v>
      </c>
      <c r="BG42">
        <v>49.82</v>
      </c>
      <c r="BH42">
        <v>0</v>
      </c>
      <c r="BI42">
        <v>0.97</v>
      </c>
      <c r="BJ42">
        <v>0.41</v>
      </c>
      <c r="BK42">
        <v>0.52</v>
      </c>
      <c r="BL42">
        <v>0.97</v>
      </c>
      <c r="BM42">
        <v>0.97</v>
      </c>
      <c r="BN42">
        <v>1.02</v>
      </c>
      <c r="BO42">
        <v>0.97</v>
      </c>
      <c r="BP42">
        <v>0.61</v>
      </c>
      <c r="BQ42">
        <v>0.61</v>
      </c>
      <c r="BR42">
        <v>2.9</v>
      </c>
      <c r="BS42">
        <v>0</v>
      </c>
      <c r="BT42">
        <v>0</v>
      </c>
      <c r="BU42">
        <v>24.18</v>
      </c>
      <c r="BV42">
        <v>22.81</v>
      </c>
      <c r="BW42">
        <v>171.23</v>
      </c>
      <c r="BX42">
        <v>0</v>
      </c>
      <c r="BY42">
        <v>0</v>
      </c>
      <c r="BZ42">
        <v>0</v>
      </c>
      <c r="CA42">
        <v>96.74</v>
      </c>
      <c r="CB42">
        <v>100.11</v>
      </c>
      <c r="CC42">
        <v>22.3</v>
      </c>
      <c r="CD42">
        <v>9.56</v>
      </c>
    </row>
    <row r="43" spans="1:82">
      <c r="A43" t="s">
        <v>362</v>
      </c>
      <c r="G43" t="s">
        <v>85</v>
      </c>
      <c r="H43" s="115">
        <v>822.17000000000007</v>
      </c>
      <c r="I43" s="88">
        <v>287.59000000000003</v>
      </c>
      <c r="J43" s="88">
        <v>523.58999999999992</v>
      </c>
      <c r="K43" s="88">
        <v>20.32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41.6</v>
      </c>
      <c r="X43">
        <v>2.9</v>
      </c>
      <c r="Y43">
        <v>0</v>
      </c>
      <c r="Z43">
        <v>96.74</v>
      </c>
      <c r="AA43">
        <v>10.17</v>
      </c>
      <c r="AB43">
        <v>28.56</v>
      </c>
      <c r="AC43">
        <v>0.97</v>
      </c>
      <c r="AD43">
        <v>29.02</v>
      </c>
      <c r="AE43">
        <v>0</v>
      </c>
      <c r="AF43">
        <v>0</v>
      </c>
      <c r="AG43">
        <v>152.37</v>
      </c>
      <c r="AH43">
        <v>0</v>
      </c>
      <c r="AI43">
        <v>0</v>
      </c>
      <c r="AJ43">
        <v>54.42</v>
      </c>
      <c r="AK43">
        <v>19.350000000000001</v>
      </c>
      <c r="AL43">
        <v>0.97</v>
      </c>
      <c r="AM43">
        <v>49.82</v>
      </c>
      <c r="AN43">
        <v>24.91</v>
      </c>
      <c r="AO43">
        <v>0</v>
      </c>
      <c r="AP43">
        <v>0</v>
      </c>
      <c r="AQ43">
        <v>81.260000000000005</v>
      </c>
      <c r="AR43">
        <v>48.37</v>
      </c>
      <c r="AS43">
        <v>0</v>
      </c>
      <c r="AT43">
        <v>21.04</v>
      </c>
      <c r="AU43">
        <v>0</v>
      </c>
      <c r="AV43">
        <v>0</v>
      </c>
      <c r="AW43">
        <v>14.51</v>
      </c>
      <c r="AX43">
        <v>27.52</v>
      </c>
      <c r="AY43">
        <v>25.95</v>
      </c>
      <c r="AZ43">
        <v>38</v>
      </c>
      <c r="BA43">
        <v>21.83</v>
      </c>
      <c r="BB43">
        <v>22.86</v>
      </c>
      <c r="BC43">
        <v>0</v>
      </c>
      <c r="BD43">
        <v>96.74</v>
      </c>
      <c r="BE43">
        <v>191.17</v>
      </c>
      <c r="BF43">
        <v>36.76</v>
      </c>
      <c r="BG43">
        <v>49.82</v>
      </c>
      <c r="BH43">
        <v>0</v>
      </c>
      <c r="BI43">
        <v>0.97</v>
      </c>
      <c r="BJ43">
        <v>0.41</v>
      </c>
      <c r="BK43">
        <v>0.52</v>
      </c>
      <c r="BL43">
        <v>0.97</v>
      </c>
      <c r="BM43">
        <v>0.97</v>
      </c>
      <c r="BN43">
        <v>1.02</v>
      </c>
      <c r="BO43">
        <v>0.97</v>
      </c>
      <c r="BP43">
        <v>0.61</v>
      </c>
      <c r="BQ43">
        <v>0.61</v>
      </c>
      <c r="BR43">
        <v>2.9</v>
      </c>
      <c r="BS43">
        <v>0</v>
      </c>
      <c r="BT43">
        <v>0</v>
      </c>
      <c r="BU43">
        <v>24.18</v>
      </c>
      <c r="BV43">
        <v>22.81</v>
      </c>
      <c r="BW43">
        <v>171.23</v>
      </c>
      <c r="BX43">
        <v>0</v>
      </c>
      <c r="BY43">
        <v>0</v>
      </c>
      <c r="BZ43">
        <v>0</v>
      </c>
      <c r="CA43">
        <v>96.74</v>
      </c>
      <c r="CB43">
        <v>100.11</v>
      </c>
      <c r="CC43">
        <v>28.71</v>
      </c>
      <c r="CD43">
        <v>12.31</v>
      </c>
    </row>
    <row r="44" spans="1:82">
      <c r="A44" t="s">
        <v>366</v>
      </c>
      <c r="G44" t="s">
        <v>86</v>
      </c>
      <c r="H44" s="115">
        <v>822.17000000000007</v>
      </c>
      <c r="I44" s="88">
        <v>287.59000000000003</v>
      </c>
      <c r="J44" s="88">
        <v>523.58999999999992</v>
      </c>
      <c r="K44" s="88">
        <v>20.32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41.6</v>
      </c>
      <c r="X44">
        <v>2.9</v>
      </c>
      <c r="Y44">
        <v>0</v>
      </c>
      <c r="Z44">
        <v>96.74</v>
      </c>
      <c r="AA44">
        <v>10.17</v>
      </c>
      <c r="AB44">
        <v>28.56</v>
      </c>
      <c r="AC44">
        <v>0.97</v>
      </c>
      <c r="AD44">
        <v>29.02</v>
      </c>
      <c r="AE44">
        <v>0</v>
      </c>
      <c r="AF44">
        <v>0</v>
      </c>
      <c r="AG44">
        <v>152.37</v>
      </c>
      <c r="AH44">
        <v>0</v>
      </c>
      <c r="AI44">
        <v>0</v>
      </c>
      <c r="AJ44">
        <v>54.42</v>
      </c>
      <c r="AK44">
        <v>19.350000000000001</v>
      </c>
      <c r="AL44">
        <v>0.97</v>
      </c>
      <c r="AM44">
        <v>49.82</v>
      </c>
      <c r="AN44">
        <v>24.91</v>
      </c>
      <c r="AO44">
        <v>0</v>
      </c>
      <c r="AP44">
        <v>0</v>
      </c>
      <c r="AQ44">
        <v>81.260000000000005</v>
      </c>
      <c r="AR44">
        <v>48.37</v>
      </c>
      <c r="AS44">
        <v>0</v>
      </c>
      <c r="AT44">
        <v>21.04</v>
      </c>
      <c r="AU44">
        <v>0</v>
      </c>
      <c r="AV44">
        <v>0</v>
      </c>
      <c r="AW44">
        <v>14.51</v>
      </c>
      <c r="AX44">
        <v>27.52</v>
      </c>
      <c r="AY44">
        <v>25.95</v>
      </c>
      <c r="AZ44">
        <v>38</v>
      </c>
      <c r="BA44">
        <v>21.83</v>
      </c>
      <c r="BB44">
        <v>22.86</v>
      </c>
      <c r="BC44">
        <v>0</v>
      </c>
      <c r="BD44">
        <v>96.74</v>
      </c>
      <c r="BE44">
        <v>191.17</v>
      </c>
      <c r="BF44">
        <v>36.76</v>
      </c>
      <c r="BG44">
        <v>49.82</v>
      </c>
      <c r="BH44">
        <v>0</v>
      </c>
      <c r="BI44">
        <v>0.97</v>
      </c>
      <c r="BJ44">
        <v>0.41</v>
      </c>
      <c r="BK44">
        <v>0.52</v>
      </c>
      <c r="BL44">
        <v>0.97</v>
      </c>
      <c r="BM44">
        <v>0.97</v>
      </c>
      <c r="BN44">
        <v>1.02</v>
      </c>
      <c r="BO44">
        <v>0.97</v>
      </c>
      <c r="BP44">
        <v>0.61</v>
      </c>
      <c r="BQ44">
        <v>0.61</v>
      </c>
      <c r="BR44">
        <v>2.9</v>
      </c>
      <c r="BS44">
        <v>0</v>
      </c>
      <c r="BT44">
        <v>0</v>
      </c>
      <c r="BU44">
        <v>24.18</v>
      </c>
      <c r="BV44">
        <v>22.81</v>
      </c>
      <c r="BW44">
        <v>171.23</v>
      </c>
      <c r="BX44">
        <v>0</v>
      </c>
      <c r="BY44">
        <v>0</v>
      </c>
      <c r="BZ44">
        <v>0</v>
      </c>
      <c r="CA44">
        <v>96.74</v>
      </c>
      <c r="CB44">
        <v>100.11</v>
      </c>
      <c r="CC44">
        <v>28.71</v>
      </c>
      <c r="CD44">
        <v>12.31</v>
      </c>
    </row>
    <row r="45" spans="1:82">
      <c r="A45" t="s">
        <v>389</v>
      </c>
      <c r="G45" t="s">
        <v>87</v>
      </c>
      <c r="H45" s="115">
        <v>822.86</v>
      </c>
      <c r="I45" s="88">
        <v>287.88000000000005</v>
      </c>
      <c r="J45" s="88">
        <v>523.58999999999992</v>
      </c>
      <c r="K45" s="88">
        <v>20.32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41.6</v>
      </c>
      <c r="X45">
        <v>2.9</v>
      </c>
      <c r="Y45">
        <v>0</v>
      </c>
      <c r="Z45">
        <v>96.74</v>
      </c>
      <c r="AA45">
        <v>10.17</v>
      </c>
      <c r="AB45">
        <v>28.56</v>
      </c>
      <c r="AC45">
        <v>0.97</v>
      </c>
      <c r="AD45">
        <v>29.02</v>
      </c>
      <c r="AE45">
        <v>0</v>
      </c>
      <c r="AF45">
        <v>0</v>
      </c>
      <c r="AG45">
        <v>152.37</v>
      </c>
      <c r="AH45">
        <v>0</v>
      </c>
      <c r="AI45">
        <v>0</v>
      </c>
      <c r="AJ45">
        <v>54.42</v>
      </c>
      <c r="AK45">
        <v>19.350000000000001</v>
      </c>
      <c r="AL45">
        <v>0.97</v>
      </c>
      <c r="AM45">
        <v>49.82</v>
      </c>
      <c r="AN45">
        <v>24.91</v>
      </c>
      <c r="AO45">
        <v>0</v>
      </c>
      <c r="AP45">
        <v>0</v>
      </c>
      <c r="AQ45">
        <v>81.260000000000005</v>
      </c>
      <c r="AR45">
        <v>48.37</v>
      </c>
      <c r="AS45">
        <v>0</v>
      </c>
      <c r="AT45">
        <v>21.04</v>
      </c>
      <c r="AU45">
        <v>0</v>
      </c>
      <c r="AV45">
        <v>0</v>
      </c>
      <c r="AW45">
        <v>14.51</v>
      </c>
      <c r="AX45">
        <v>27.52</v>
      </c>
      <c r="AY45">
        <v>25.95</v>
      </c>
      <c r="AZ45">
        <v>38</v>
      </c>
      <c r="BA45">
        <v>21.83</v>
      </c>
      <c r="BB45">
        <v>22.86</v>
      </c>
      <c r="BC45">
        <v>0</v>
      </c>
      <c r="BD45">
        <v>96.74</v>
      </c>
      <c r="BE45">
        <v>191.17</v>
      </c>
      <c r="BF45">
        <v>36.76</v>
      </c>
      <c r="BG45">
        <v>49.82</v>
      </c>
      <c r="BH45">
        <v>0</v>
      </c>
      <c r="BI45">
        <v>0.97</v>
      </c>
      <c r="BJ45">
        <v>0.41</v>
      </c>
      <c r="BK45">
        <v>0.52</v>
      </c>
      <c r="BL45">
        <v>0.97</v>
      </c>
      <c r="BM45">
        <v>0.97</v>
      </c>
      <c r="BN45">
        <v>1.02</v>
      </c>
      <c r="BO45">
        <v>0.97</v>
      </c>
      <c r="BP45">
        <v>0.61</v>
      </c>
      <c r="BQ45">
        <v>0.61</v>
      </c>
      <c r="BR45">
        <v>2.9</v>
      </c>
      <c r="BS45">
        <v>0</v>
      </c>
      <c r="BT45">
        <v>0</v>
      </c>
      <c r="BU45">
        <v>24.18</v>
      </c>
      <c r="BV45">
        <v>22.81</v>
      </c>
      <c r="BW45">
        <v>171.23</v>
      </c>
      <c r="BX45">
        <v>0</v>
      </c>
      <c r="BY45">
        <v>0</v>
      </c>
      <c r="BZ45">
        <v>0</v>
      </c>
      <c r="CA45">
        <v>96.74</v>
      </c>
      <c r="CB45">
        <v>100.11</v>
      </c>
      <c r="CC45">
        <v>29.4</v>
      </c>
      <c r="CD45">
        <v>12.6</v>
      </c>
    </row>
    <row r="46" spans="1:82">
      <c r="A46" t="s">
        <v>390</v>
      </c>
      <c r="G46" t="s">
        <v>88</v>
      </c>
      <c r="H46" s="115">
        <v>822.86</v>
      </c>
      <c r="I46" s="88">
        <v>287.88000000000005</v>
      </c>
      <c r="J46" s="88">
        <v>523.58999999999992</v>
      </c>
      <c r="K46" s="88">
        <v>20.32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41.6</v>
      </c>
      <c r="X46">
        <v>2.9</v>
      </c>
      <c r="Y46">
        <v>0</v>
      </c>
      <c r="Z46">
        <v>96.74</v>
      </c>
      <c r="AA46">
        <v>10.17</v>
      </c>
      <c r="AB46">
        <v>28.56</v>
      </c>
      <c r="AC46">
        <v>0.97</v>
      </c>
      <c r="AD46">
        <v>29.02</v>
      </c>
      <c r="AE46">
        <v>0</v>
      </c>
      <c r="AF46">
        <v>0</v>
      </c>
      <c r="AG46">
        <v>152.37</v>
      </c>
      <c r="AH46">
        <v>0</v>
      </c>
      <c r="AI46">
        <v>0</v>
      </c>
      <c r="AJ46">
        <v>54.42</v>
      </c>
      <c r="AK46">
        <v>19.350000000000001</v>
      </c>
      <c r="AL46">
        <v>0.97</v>
      </c>
      <c r="AM46">
        <v>49.82</v>
      </c>
      <c r="AN46">
        <v>24.91</v>
      </c>
      <c r="AO46">
        <v>0</v>
      </c>
      <c r="AP46">
        <v>0</v>
      </c>
      <c r="AQ46">
        <v>81.260000000000005</v>
      </c>
      <c r="AR46">
        <v>48.37</v>
      </c>
      <c r="AS46">
        <v>0</v>
      </c>
      <c r="AT46">
        <v>21.04</v>
      </c>
      <c r="AU46">
        <v>0</v>
      </c>
      <c r="AV46">
        <v>0</v>
      </c>
      <c r="AW46">
        <v>14.51</v>
      </c>
      <c r="AX46">
        <v>27.52</v>
      </c>
      <c r="AY46">
        <v>25.95</v>
      </c>
      <c r="AZ46">
        <v>38</v>
      </c>
      <c r="BA46">
        <v>21.83</v>
      </c>
      <c r="BB46">
        <v>22.86</v>
      </c>
      <c r="BC46">
        <v>0</v>
      </c>
      <c r="BD46">
        <v>96.74</v>
      </c>
      <c r="BE46">
        <v>191.17</v>
      </c>
      <c r="BF46">
        <v>36.76</v>
      </c>
      <c r="BG46">
        <v>49.82</v>
      </c>
      <c r="BH46">
        <v>0</v>
      </c>
      <c r="BI46">
        <v>0.97</v>
      </c>
      <c r="BJ46">
        <v>0.41</v>
      </c>
      <c r="BK46">
        <v>0.52</v>
      </c>
      <c r="BL46">
        <v>0.97</v>
      </c>
      <c r="BM46">
        <v>0.97</v>
      </c>
      <c r="BN46">
        <v>1.02</v>
      </c>
      <c r="BO46">
        <v>0.97</v>
      </c>
      <c r="BP46">
        <v>0.61</v>
      </c>
      <c r="BQ46">
        <v>0.61</v>
      </c>
      <c r="BR46">
        <v>2.9</v>
      </c>
      <c r="BS46">
        <v>0</v>
      </c>
      <c r="BT46">
        <v>0</v>
      </c>
      <c r="BU46">
        <v>24.18</v>
      </c>
      <c r="BV46">
        <v>22.81</v>
      </c>
      <c r="BW46">
        <v>171.23</v>
      </c>
      <c r="BX46">
        <v>0</v>
      </c>
      <c r="BY46">
        <v>0</v>
      </c>
      <c r="BZ46">
        <v>0</v>
      </c>
      <c r="CA46">
        <v>96.74</v>
      </c>
      <c r="CB46">
        <v>100.11</v>
      </c>
      <c r="CC46">
        <v>29.4</v>
      </c>
      <c r="CD46">
        <v>12.6</v>
      </c>
    </row>
    <row r="47" spans="1:82">
      <c r="A47" t="s">
        <v>394</v>
      </c>
      <c r="G47" t="s">
        <v>89</v>
      </c>
      <c r="H47" s="115">
        <v>817.39</v>
      </c>
      <c r="I47" s="88">
        <v>286.91000000000003</v>
      </c>
      <c r="J47" s="88">
        <v>522.9799999999999</v>
      </c>
      <c r="K47" s="88">
        <v>20.32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41.6</v>
      </c>
      <c r="X47">
        <v>2.9</v>
      </c>
      <c r="Y47">
        <v>0</v>
      </c>
      <c r="Z47">
        <v>96.74</v>
      </c>
      <c r="AA47">
        <v>10.17</v>
      </c>
      <c r="AB47">
        <v>28.56</v>
      </c>
      <c r="AC47">
        <v>0.97</v>
      </c>
      <c r="AD47">
        <v>29.02</v>
      </c>
      <c r="AE47">
        <v>0</v>
      </c>
      <c r="AF47">
        <v>0</v>
      </c>
      <c r="AG47">
        <v>152.37</v>
      </c>
      <c r="AH47">
        <v>0</v>
      </c>
      <c r="AI47">
        <v>0</v>
      </c>
      <c r="AJ47">
        <v>54.42</v>
      </c>
      <c r="AK47">
        <v>19.350000000000001</v>
      </c>
      <c r="AL47">
        <v>0.97</v>
      </c>
      <c r="AM47">
        <v>49.82</v>
      </c>
      <c r="AN47">
        <v>24.91</v>
      </c>
      <c r="AO47">
        <v>0</v>
      </c>
      <c r="AP47">
        <v>0</v>
      </c>
      <c r="AQ47">
        <v>81.260000000000005</v>
      </c>
      <c r="AR47">
        <v>48.37</v>
      </c>
      <c r="AS47">
        <v>0</v>
      </c>
      <c r="AT47">
        <v>21.04</v>
      </c>
      <c r="AU47">
        <v>0</v>
      </c>
      <c r="AV47">
        <v>0</v>
      </c>
      <c r="AW47">
        <v>14.51</v>
      </c>
      <c r="AX47">
        <v>27.52</v>
      </c>
      <c r="AY47">
        <v>25.95</v>
      </c>
      <c r="AZ47">
        <v>38</v>
      </c>
      <c r="BA47">
        <v>21.83</v>
      </c>
      <c r="BB47">
        <v>22.86</v>
      </c>
      <c r="BC47">
        <v>0</v>
      </c>
      <c r="BD47">
        <v>96.74</v>
      </c>
      <c r="BE47">
        <v>191.17</v>
      </c>
      <c r="BF47">
        <v>36.76</v>
      </c>
      <c r="BG47">
        <v>49.82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2.9</v>
      </c>
      <c r="BS47">
        <v>0</v>
      </c>
      <c r="BT47">
        <v>0</v>
      </c>
      <c r="BU47">
        <v>24.18</v>
      </c>
      <c r="BV47">
        <v>22.81</v>
      </c>
      <c r="BW47">
        <v>171.23</v>
      </c>
      <c r="BX47">
        <v>0</v>
      </c>
      <c r="BY47">
        <v>0</v>
      </c>
      <c r="BZ47">
        <v>0</v>
      </c>
      <c r="CA47">
        <v>96.74</v>
      </c>
      <c r="CB47">
        <v>100.11</v>
      </c>
      <c r="CC47">
        <v>29.4</v>
      </c>
      <c r="CD47">
        <v>12.6</v>
      </c>
    </row>
    <row r="48" spans="1:82">
      <c r="A48" t="s">
        <v>398</v>
      </c>
      <c r="G48" t="s">
        <v>90</v>
      </c>
      <c r="H48" s="115">
        <v>817.39</v>
      </c>
      <c r="I48" s="88">
        <v>286.91000000000003</v>
      </c>
      <c r="J48" s="88">
        <v>522.9799999999999</v>
      </c>
      <c r="K48" s="88">
        <v>20.32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41.6</v>
      </c>
      <c r="X48">
        <v>2.9</v>
      </c>
      <c r="Y48">
        <v>0</v>
      </c>
      <c r="Z48">
        <v>96.74</v>
      </c>
      <c r="AA48">
        <v>10.17</v>
      </c>
      <c r="AB48">
        <v>28.56</v>
      </c>
      <c r="AC48">
        <v>0.97</v>
      </c>
      <c r="AD48">
        <v>29.02</v>
      </c>
      <c r="AE48">
        <v>0</v>
      </c>
      <c r="AF48">
        <v>0</v>
      </c>
      <c r="AG48">
        <v>152.37</v>
      </c>
      <c r="AH48">
        <v>0</v>
      </c>
      <c r="AI48">
        <v>0</v>
      </c>
      <c r="AJ48">
        <v>54.42</v>
      </c>
      <c r="AK48">
        <v>19.350000000000001</v>
      </c>
      <c r="AL48">
        <v>0.97</v>
      </c>
      <c r="AM48">
        <v>49.82</v>
      </c>
      <c r="AN48">
        <v>24.91</v>
      </c>
      <c r="AO48">
        <v>0</v>
      </c>
      <c r="AP48">
        <v>0</v>
      </c>
      <c r="AQ48">
        <v>81.260000000000005</v>
      </c>
      <c r="AR48">
        <v>48.37</v>
      </c>
      <c r="AS48">
        <v>0</v>
      </c>
      <c r="AT48">
        <v>21.04</v>
      </c>
      <c r="AU48">
        <v>0</v>
      </c>
      <c r="AV48">
        <v>0</v>
      </c>
      <c r="AW48">
        <v>14.51</v>
      </c>
      <c r="AX48">
        <v>27.52</v>
      </c>
      <c r="AY48">
        <v>25.95</v>
      </c>
      <c r="AZ48">
        <v>38</v>
      </c>
      <c r="BA48">
        <v>21.83</v>
      </c>
      <c r="BB48">
        <v>22.86</v>
      </c>
      <c r="BC48">
        <v>0</v>
      </c>
      <c r="BD48">
        <v>96.74</v>
      </c>
      <c r="BE48">
        <v>191.17</v>
      </c>
      <c r="BF48">
        <v>36.76</v>
      </c>
      <c r="BG48">
        <v>49.82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2.9</v>
      </c>
      <c r="BS48">
        <v>0</v>
      </c>
      <c r="BT48">
        <v>0</v>
      </c>
      <c r="BU48">
        <v>24.18</v>
      </c>
      <c r="BV48">
        <v>22.81</v>
      </c>
      <c r="BW48">
        <v>171.23</v>
      </c>
      <c r="BX48">
        <v>0</v>
      </c>
      <c r="BY48">
        <v>0</v>
      </c>
      <c r="BZ48">
        <v>0</v>
      </c>
      <c r="CA48">
        <v>96.74</v>
      </c>
      <c r="CB48">
        <v>100.11</v>
      </c>
      <c r="CC48">
        <v>29.4</v>
      </c>
      <c r="CD48">
        <v>12.6</v>
      </c>
    </row>
    <row r="49" spans="1:82">
      <c r="A49" t="s">
        <v>399</v>
      </c>
      <c r="G49" t="s">
        <v>91</v>
      </c>
      <c r="H49" s="115">
        <v>817.39</v>
      </c>
      <c r="I49" s="88">
        <v>286.91000000000003</v>
      </c>
      <c r="J49" s="88">
        <v>522.9799999999999</v>
      </c>
      <c r="K49" s="88">
        <v>20.32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41.6</v>
      </c>
      <c r="X49">
        <v>2.9</v>
      </c>
      <c r="Y49">
        <v>0</v>
      </c>
      <c r="Z49">
        <v>96.74</v>
      </c>
      <c r="AA49">
        <v>10.17</v>
      </c>
      <c r="AB49">
        <v>28.56</v>
      </c>
      <c r="AC49">
        <v>0.97</v>
      </c>
      <c r="AD49">
        <v>29.02</v>
      </c>
      <c r="AE49">
        <v>0</v>
      </c>
      <c r="AF49">
        <v>0</v>
      </c>
      <c r="AG49">
        <v>152.37</v>
      </c>
      <c r="AH49">
        <v>0</v>
      </c>
      <c r="AI49">
        <v>0</v>
      </c>
      <c r="AJ49">
        <v>54.42</v>
      </c>
      <c r="AK49">
        <v>19.350000000000001</v>
      </c>
      <c r="AL49">
        <v>0.97</v>
      </c>
      <c r="AM49">
        <v>49.82</v>
      </c>
      <c r="AN49">
        <v>24.91</v>
      </c>
      <c r="AO49">
        <v>0</v>
      </c>
      <c r="AP49">
        <v>0</v>
      </c>
      <c r="AQ49">
        <v>81.260000000000005</v>
      </c>
      <c r="AR49">
        <v>48.37</v>
      </c>
      <c r="AS49">
        <v>0</v>
      </c>
      <c r="AT49">
        <v>21.04</v>
      </c>
      <c r="AU49">
        <v>0</v>
      </c>
      <c r="AV49">
        <v>0</v>
      </c>
      <c r="AW49">
        <v>14.51</v>
      </c>
      <c r="AX49">
        <v>27.52</v>
      </c>
      <c r="AY49">
        <v>25.95</v>
      </c>
      <c r="AZ49">
        <v>38</v>
      </c>
      <c r="BA49">
        <v>21.83</v>
      </c>
      <c r="BB49">
        <v>22.86</v>
      </c>
      <c r="BC49">
        <v>0</v>
      </c>
      <c r="BD49">
        <v>96.74</v>
      </c>
      <c r="BE49">
        <v>191.17</v>
      </c>
      <c r="BF49">
        <v>36.76</v>
      </c>
      <c r="BG49">
        <v>49.82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2.9</v>
      </c>
      <c r="BS49">
        <v>0</v>
      </c>
      <c r="BT49">
        <v>0</v>
      </c>
      <c r="BU49">
        <v>24.18</v>
      </c>
      <c r="BV49">
        <v>22.81</v>
      </c>
      <c r="BW49">
        <v>171.23</v>
      </c>
      <c r="BX49">
        <v>0</v>
      </c>
      <c r="BY49">
        <v>0</v>
      </c>
      <c r="BZ49">
        <v>0</v>
      </c>
      <c r="CA49">
        <v>96.74</v>
      </c>
      <c r="CB49">
        <v>100.11</v>
      </c>
      <c r="CC49">
        <v>29.4</v>
      </c>
      <c r="CD49">
        <v>12.6</v>
      </c>
    </row>
    <row r="50" spans="1:82">
      <c r="A50" t="s">
        <v>400</v>
      </c>
      <c r="G50" t="s">
        <v>92</v>
      </c>
      <c r="H50" s="115">
        <v>817.39</v>
      </c>
      <c r="I50" s="88">
        <v>286.91000000000003</v>
      </c>
      <c r="J50" s="88">
        <v>522.9799999999999</v>
      </c>
      <c r="K50" s="88">
        <v>20.32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41.6</v>
      </c>
      <c r="X50">
        <v>2.9</v>
      </c>
      <c r="Y50">
        <v>0</v>
      </c>
      <c r="Z50">
        <v>96.74</v>
      </c>
      <c r="AA50">
        <v>10.17</v>
      </c>
      <c r="AB50">
        <v>28.56</v>
      </c>
      <c r="AC50">
        <v>0.97</v>
      </c>
      <c r="AD50">
        <v>29.02</v>
      </c>
      <c r="AE50">
        <v>0</v>
      </c>
      <c r="AF50">
        <v>0</v>
      </c>
      <c r="AG50">
        <v>152.37</v>
      </c>
      <c r="AH50">
        <v>0</v>
      </c>
      <c r="AI50">
        <v>0</v>
      </c>
      <c r="AJ50">
        <v>54.42</v>
      </c>
      <c r="AK50">
        <v>19.350000000000001</v>
      </c>
      <c r="AL50">
        <v>0.97</v>
      </c>
      <c r="AM50">
        <v>49.82</v>
      </c>
      <c r="AN50">
        <v>24.91</v>
      </c>
      <c r="AO50">
        <v>0</v>
      </c>
      <c r="AP50">
        <v>0</v>
      </c>
      <c r="AQ50">
        <v>81.260000000000005</v>
      </c>
      <c r="AR50">
        <v>48.37</v>
      </c>
      <c r="AS50">
        <v>0</v>
      </c>
      <c r="AT50">
        <v>21.04</v>
      </c>
      <c r="AU50">
        <v>0</v>
      </c>
      <c r="AV50">
        <v>0</v>
      </c>
      <c r="AW50">
        <v>14.51</v>
      </c>
      <c r="AX50">
        <v>27.52</v>
      </c>
      <c r="AY50">
        <v>25.95</v>
      </c>
      <c r="AZ50">
        <v>38</v>
      </c>
      <c r="BA50">
        <v>21.83</v>
      </c>
      <c r="BB50">
        <v>22.86</v>
      </c>
      <c r="BC50">
        <v>0</v>
      </c>
      <c r="BD50">
        <v>96.74</v>
      </c>
      <c r="BE50">
        <v>191.17</v>
      </c>
      <c r="BF50">
        <v>36.76</v>
      </c>
      <c r="BG50">
        <v>49.82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2.9</v>
      </c>
      <c r="BS50">
        <v>0</v>
      </c>
      <c r="BT50">
        <v>0</v>
      </c>
      <c r="BU50">
        <v>24.18</v>
      </c>
      <c r="BV50">
        <v>22.81</v>
      </c>
      <c r="BW50">
        <v>171.23</v>
      </c>
      <c r="BX50">
        <v>0</v>
      </c>
      <c r="BY50">
        <v>0</v>
      </c>
      <c r="BZ50">
        <v>0</v>
      </c>
      <c r="CA50">
        <v>96.74</v>
      </c>
      <c r="CB50">
        <v>100.11</v>
      </c>
      <c r="CC50">
        <v>29.4</v>
      </c>
      <c r="CD50">
        <v>12.6</v>
      </c>
    </row>
    <row r="51" spans="1:82">
      <c r="A51" t="s">
        <v>402</v>
      </c>
      <c r="G51" t="s">
        <v>93</v>
      </c>
      <c r="H51" s="115">
        <v>817.39</v>
      </c>
      <c r="I51" s="88">
        <v>286.91000000000003</v>
      </c>
      <c r="J51" s="88">
        <v>522.9799999999999</v>
      </c>
      <c r="K51" s="88">
        <v>20.32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41.6</v>
      </c>
      <c r="X51">
        <v>2.9</v>
      </c>
      <c r="Y51">
        <v>0</v>
      </c>
      <c r="Z51">
        <v>96.74</v>
      </c>
      <c r="AA51">
        <v>10.17</v>
      </c>
      <c r="AB51">
        <v>28.56</v>
      </c>
      <c r="AC51">
        <v>0.97</v>
      </c>
      <c r="AD51">
        <v>29.02</v>
      </c>
      <c r="AE51">
        <v>0</v>
      </c>
      <c r="AF51">
        <v>0</v>
      </c>
      <c r="AG51">
        <v>152.37</v>
      </c>
      <c r="AH51">
        <v>0</v>
      </c>
      <c r="AI51">
        <v>0</v>
      </c>
      <c r="AJ51">
        <v>54.42</v>
      </c>
      <c r="AK51">
        <v>19.350000000000001</v>
      </c>
      <c r="AL51">
        <v>0.97</v>
      </c>
      <c r="AM51">
        <v>49.82</v>
      </c>
      <c r="AN51">
        <v>24.91</v>
      </c>
      <c r="AO51">
        <v>0</v>
      </c>
      <c r="AP51">
        <v>0</v>
      </c>
      <c r="AQ51">
        <v>81.260000000000005</v>
      </c>
      <c r="AR51">
        <v>48.37</v>
      </c>
      <c r="AS51">
        <v>0</v>
      </c>
      <c r="AT51">
        <v>21.04</v>
      </c>
      <c r="AU51">
        <v>0</v>
      </c>
      <c r="AV51">
        <v>0</v>
      </c>
      <c r="AW51">
        <v>14.51</v>
      </c>
      <c r="AX51">
        <v>27.52</v>
      </c>
      <c r="AY51">
        <v>25.95</v>
      </c>
      <c r="AZ51">
        <v>38</v>
      </c>
      <c r="BA51">
        <v>21.83</v>
      </c>
      <c r="BB51">
        <v>22.86</v>
      </c>
      <c r="BC51">
        <v>0</v>
      </c>
      <c r="BD51">
        <v>96.74</v>
      </c>
      <c r="BE51">
        <v>191.17</v>
      </c>
      <c r="BF51">
        <v>36.76</v>
      </c>
      <c r="BG51">
        <v>49.82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2.9</v>
      </c>
      <c r="BS51">
        <v>0</v>
      </c>
      <c r="BT51">
        <v>0</v>
      </c>
      <c r="BU51">
        <v>24.18</v>
      </c>
      <c r="BV51">
        <v>22.81</v>
      </c>
      <c r="BW51">
        <v>171.23</v>
      </c>
      <c r="BX51">
        <v>0</v>
      </c>
      <c r="BY51">
        <v>0</v>
      </c>
      <c r="BZ51">
        <v>0</v>
      </c>
      <c r="CA51">
        <v>96.74</v>
      </c>
      <c r="CB51">
        <v>100.11</v>
      </c>
      <c r="CC51">
        <v>29.4</v>
      </c>
      <c r="CD51">
        <v>12.6</v>
      </c>
    </row>
    <row r="52" spans="1:82">
      <c r="A52" t="s">
        <v>403</v>
      </c>
      <c r="G52" t="s">
        <v>94</v>
      </c>
      <c r="H52" s="115">
        <v>817.39</v>
      </c>
      <c r="I52" s="88">
        <v>286.91000000000003</v>
      </c>
      <c r="J52" s="88">
        <v>522.9799999999999</v>
      </c>
      <c r="K52" s="88">
        <v>20.32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41.6</v>
      </c>
      <c r="X52">
        <v>2.9</v>
      </c>
      <c r="Y52">
        <v>0</v>
      </c>
      <c r="Z52">
        <v>96.74</v>
      </c>
      <c r="AA52">
        <v>10.17</v>
      </c>
      <c r="AB52">
        <v>28.56</v>
      </c>
      <c r="AC52">
        <v>0.97</v>
      </c>
      <c r="AD52">
        <v>29.02</v>
      </c>
      <c r="AE52">
        <v>0</v>
      </c>
      <c r="AF52">
        <v>0</v>
      </c>
      <c r="AG52">
        <v>152.37</v>
      </c>
      <c r="AH52">
        <v>0</v>
      </c>
      <c r="AI52">
        <v>0</v>
      </c>
      <c r="AJ52">
        <v>54.42</v>
      </c>
      <c r="AK52">
        <v>19.350000000000001</v>
      </c>
      <c r="AL52">
        <v>0.97</v>
      </c>
      <c r="AM52">
        <v>49.82</v>
      </c>
      <c r="AN52">
        <v>24.91</v>
      </c>
      <c r="AO52">
        <v>0</v>
      </c>
      <c r="AP52">
        <v>0</v>
      </c>
      <c r="AQ52">
        <v>81.260000000000005</v>
      </c>
      <c r="AR52">
        <v>48.37</v>
      </c>
      <c r="AS52">
        <v>0</v>
      </c>
      <c r="AT52">
        <v>21.04</v>
      </c>
      <c r="AU52">
        <v>0</v>
      </c>
      <c r="AV52">
        <v>0</v>
      </c>
      <c r="AW52">
        <v>14.51</v>
      </c>
      <c r="AX52">
        <v>27.52</v>
      </c>
      <c r="AY52">
        <v>25.95</v>
      </c>
      <c r="AZ52">
        <v>38</v>
      </c>
      <c r="BA52">
        <v>21.83</v>
      </c>
      <c r="BB52">
        <v>22.86</v>
      </c>
      <c r="BC52">
        <v>0</v>
      </c>
      <c r="BD52">
        <v>96.74</v>
      </c>
      <c r="BE52">
        <v>191.17</v>
      </c>
      <c r="BF52">
        <v>36.76</v>
      </c>
      <c r="BG52">
        <v>49.82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2.9</v>
      </c>
      <c r="BS52">
        <v>0</v>
      </c>
      <c r="BT52">
        <v>0</v>
      </c>
      <c r="BU52">
        <v>24.18</v>
      </c>
      <c r="BV52">
        <v>22.81</v>
      </c>
      <c r="BW52">
        <v>171.23</v>
      </c>
      <c r="BX52">
        <v>0</v>
      </c>
      <c r="BY52">
        <v>0</v>
      </c>
      <c r="BZ52">
        <v>0</v>
      </c>
      <c r="CA52">
        <v>96.74</v>
      </c>
      <c r="CB52">
        <v>100.11</v>
      </c>
      <c r="CC52">
        <v>29.4</v>
      </c>
      <c r="CD52">
        <v>12.6</v>
      </c>
    </row>
    <row r="53" spans="1:82">
      <c r="G53" t="s">
        <v>95</v>
      </c>
      <c r="H53" s="115">
        <v>817.39</v>
      </c>
      <c r="I53" s="88">
        <v>286.91000000000003</v>
      </c>
      <c r="J53" s="88">
        <v>522.9799999999999</v>
      </c>
      <c r="K53" s="88">
        <v>20.32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41.6</v>
      </c>
      <c r="X53">
        <v>2.9</v>
      </c>
      <c r="Y53">
        <v>0</v>
      </c>
      <c r="Z53">
        <v>96.74</v>
      </c>
      <c r="AA53">
        <v>10.17</v>
      </c>
      <c r="AB53">
        <v>28.56</v>
      </c>
      <c r="AC53">
        <v>0.97</v>
      </c>
      <c r="AD53">
        <v>29.02</v>
      </c>
      <c r="AE53">
        <v>0</v>
      </c>
      <c r="AF53">
        <v>0</v>
      </c>
      <c r="AG53">
        <v>152.37</v>
      </c>
      <c r="AH53">
        <v>0</v>
      </c>
      <c r="AI53">
        <v>0</v>
      </c>
      <c r="AJ53">
        <v>54.42</v>
      </c>
      <c r="AK53">
        <v>19.350000000000001</v>
      </c>
      <c r="AL53">
        <v>0.97</v>
      </c>
      <c r="AM53">
        <v>49.82</v>
      </c>
      <c r="AN53">
        <v>24.91</v>
      </c>
      <c r="AO53">
        <v>0</v>
      </c>
      <c r="AP53">
        <v>0</v>
      </c>
      <c r="AQ53">
        <v>81.260000000000005</v>
      </c>
      <c r="AR53">
        <v>48.37</v>
      </c>
      <c r="AS53">
        <v>0</v>
      </c>
      <c r="AT53">
        <v>21.04</v>
      </c>
      <c r="AU53">
        <v>0</v>
      </c>
      <c r="AV53">
        <v>0</v>
      </c>
      <c r="AW53">
        <v>14.51</v>
      </c>
      <c r="AX53">
        <v>27.52</v>
      </c>
      <c r="AY53">
        <v>25.95</v>
      </c>
      <c r="AZ53">
        <v>38</v>
      </c>
      <c r="BA53">
        <v>21.83</v>
      </c>
      <c r="BB53">
        <v>22.86</v>
      </c>
      <c r="BC53">
        <v>0</v>
      </c>
      <c r="BD53">
        <v>96.74</v>
      </c>
      <c r="BE53">
        <v>191.17</v>
      </c>
      <c r="BF53">
        <v>36.76</v>
      </c>
      <c r="BG53">
        <v>49.82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2.9</v>
      </c>
      <c r="BS53">
        <v>0</v>
      </c>
      <c r="BT53">
        <v>0</v>
      </c>
      <c r="BU53">
        <v>24.18</v>
      </c>
      <c r="BV53">
        <v>22.81</v>
      </c>
      <c r="BW53">
        <v>171.23</v>
      </c>
      <c r="BX53">
        <v>0</v>
      </c>
      <c r="BY53">
        <v>0</v>
      </c>
      <c r="BZ53">
        <v>0</v>
      </c>
      <c r="CA53">
        <v>96.74</v>
      </c>
      <c r="CB53">
        <v>100.11</v>
      </c>
      <c r="CC53">
        <v>29.4</v>
      </c>
      <c r="CD53">
        <v>12.6</v>
      </c>
    </row>
    <row r="54" spans="1:82">
      <c r="G54" t="s">
        <v>96</v>
      </c>
      <c r="H54" s="115">
        <v>817.39</v>
      </c>
      <c r="I54" s="88">
        <v>286.91000000000003</v>
      </c>
      <c r="J54" s="88">
        <v>522.9799999999999</v>
      </c>
      <c r="K54" s="88">
        <v>20.32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41.6</v>
      </c>
      <c r="X54">
        <v>2.9</v>
      </c>
      <c r="Y54">
        <v>0</v>
      </c>
      <c r="Z54">
        <v>96.74</v>
      </c>
      <c r="AA54">
        <v>10.17</v>
      </c>
      <c r="AB54">
        <v>28.56</v>
      </c>
      <c r="AC54">
        <v>0.97</v>
      </c>
      <c r="AD54">
        <v>29.02</v>
      </c>
      <c r="AE54">
        <v>0</v>
      </c>
      <c r="AF54">
        <v>0</v>
      </c>
      <c r="AG54">
        <v>152.37</v>
      </c>
      <c r="AH54">
        <v>0</v>
      </c>
      <c r="AI54">
        <v>0</v>
      </c>
      <c r="AJ54">
        <v>54.42</v>
      </c>
      <c r="AK54">
        <v>19.350000000000001</v>
      </c>
      <c r="AL54">
        <v>0.97</v>
      </c>
      <c r="AM54">
        <v>49.82</v>
      </c>
      <c r="AN54">
        <v>24.91</v>
      </c>
      <c r="AO54">
        <v>0</v>
      </c>
      <c r="AP54">
        <v>0</v>
      </c>
      <c r="AQ54">
        <v>81.260000000000005</v>
      </c>
      <c r="AR54">
        <v>48.37</v>
      </c>
      <c r="AS54">
        <v>0</v>
      </c>
      <c r="AT54">
        <v>21.04</v>
      </c>
      <c r="AU54">
        <v>0</v>
      </c>
      <c r="AV54">
        <v>0</v>
      </c>
      <c r="AW54">
        <v>14.51</v>
      </c>
      <c r="AX54">
        <v>27.52</v>
      </c>
      <c r="AY54">
        <v>25.95</v>
      </c>
      <c r="AZ54">
        <v>38</v>
      </c>
      <c r="BA54">
        <v>21.83</v>
      </c>
      <c r="BB54">
        <v>22.86</v>
      </c>
      <c r="BC54">
        <v>0</v>
      </c>
      <c r="BD54">
        <v>96.74</v>
      </c>
      <c r="BE54">
        <v>191.17</v>
      </c>
      <c r="BF54">
        <v>36.76</v>
      </c>
      <c r="BG54">
        <v>49.82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2.9</v>
      </c>
      <c r="BS54">
        <v>0</v>
      </c>
      <c r="BT54">
        <v>0</v>
      </c>
      <c r="BU54">
        <v>24.18</v>
      </c>
      <c r="BV54">
        <v>22.81</v>
      </c>
      <c r="BW54">
        <v>171.23</v>
      </c>
      <c r="BX54">
        <v>0</v>
      </c>
      <c r="BY54">
        <v>0</v>
      </c>
      <c r="BZ54">
        <v>0</v>
      </c>
      <c r="CA54">
        <v>96.74</v>
      </c>
      <c r="CB54">
        <v>100.11</v>
      </c>
      <c r="CC54">
        <v>29.4</v>
      </c>
      <c r="CD54">
        <v>12.6</v>
      </c>
    </row>
    <row r="55" spans="1:82">
      <c r="G55" t="s">
        <v>97</v>
      </c>
      <c r="H55" s="115">
        <v>817.39</v>
      </c>
      <c r="I55" s="88">
        <v>286.91000000000003</v>
      </c>
      <c r="J55" s="88">
        <v>532.06999999999994</v>
      </c>
      <c r="K55" s="88">
        <v>20.32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41.6</v>
      </c>
      <c r="X55">
        <v>2.9</v>
      </c>
      <c r="Y55">
        <v>9.09</v>
      </c>
      <c r="Z55">
        <v>96.74</v>
      </c>
      <c r="AA55">
        <v>10.17</v>
      </c>
      <c r="AB55">
        <v>28.56</v>
      </c>
      <c r="AC55">
        <v>0.97</v>
      </c>
      <c r="AD55">
        <v>29.02</v>
      </c>
      <c r="AE55">
        <v>0</v>
      </c>
      <c r="AF55">
        <v>0</v>
      </c>
      <c r="AG55">
        <v>152.37</v>
      </c>
      <c r="AH55">
        <v>0</v>
      </c>
      <c r="AI55">
        <v>0</v>
      </c>
      <c r="AJ55">
        <v>54.42</v>
      </c>
      <c r="AK55">
        <v>19.350000000000001</v>
      </c>
      <c r="AL55">
        <v>0.97</v>
      </c>
      <c r="AM55">
        <v>49.82</v>
      </c>
      <c r="AN55">
        <v>24.91</v>
      </c>
      <c r="AO55">
        <v>0</v>
      </c>
      <c r="AP55">
        <v>0</v>
      </c>
      <c r="AQ55">
        <v>81.260000000000005</v>
      </c>
      <c r="AR55">
        <v>48.37</v>
      </c>
      <c r="AS55">
        <v>0</v>
      </c>
      <c r="AT55">
        <v>21.04</v>
      </c>
      <c r="AU55">
        <v>0</v>
      </c>
      <c r="AV55">
        <v>0</v>
      </c>
      <c r="AW55">
        <v>14.51</v>
      </c>
      <c r="AX55">
        <v>27.52</v>
      </c>
      <c r="AY55">
        <v>25.95</v>
      </c>
      <c r="AZ55">
        <v>38</v>
      </c>
      <c r="BA55">
        <v>21.83</v>
      </c>
      <c r="BB55">
        <v>22.86</v>
      </c>
      <c r="BC55">
        <v>0</v>
      </c>
      <c r="BD55">
        <v>96.74</v>
      </c>
      <c r="BE55">
        <v>191.17</v>
      </c>
      <c r="BF55">
        <v>36.76</v>
      </c>
      <c r="BG55">
        <v>49.82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2.9</v>
      </c>
      <c r="BS55">
        <v>0</v>
      </c>
      <c r="BT55">
        <v>0</v>
      </c>
      <c r="BU55">
        <v>24.18</v>
      </c>
      <c r="BV55">
        <v>22.81</v>
      </c>
      <c r="BW55">
        <v>171.23</v>
      </c>
      <c r="BX55">
        <v>0</v>
      </c>
      <c r="BY55">
        <v>0</v>
      </c>
      <c r="BZ55">
        <v>0</v>
      </c>
      <c r="CA55">
        <v>96.74</v>
      </c>
      <c r="CB55">
        <v>100.11</v>
      </c>
      <c r="CC55">
        <v>29.4</v>
      </c>
      <c r="CD55">
        <v>12.6</v>
      </c>
    </row>
    <row r="56" spans="1:82">
      <c r="G56" t="s">
        <v>98</v>
      </c>
      <c r="H56" s="115">
        <v>817.39</v>
      </c>
      <c r="I56" s="88">
        <v>286.91000000000003</v>
      </c>
      <c r="J56" s="88">
        <v>532.06999999999994</v>
      </c>
      <c r="K56" s="88">
        <v>20.32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41.6</v>
      </c>
      <c r="X56">
        <v>2.9</v>
      </c>
      <c r="Y56">
        <v>9.09</v>
      </c>
      <c r="Z56">
        <v>96.74</v>
      </c>
      <c r="AA56">
        <v>10.17</v>
      </c>
      <c r="AB56">
        <v>28.56</v>
      </c>
      <c r="AC56">
        <v>0.97</v>
      </c>
      <c r="AD56">
        <v>29.02</v>
      </c>
      <c r="AE56">
        <v>0</v>
      </c>
      <c r="AF56">
        <v>0</v>
      </c>
      <c r="AG56">
        <v>152.37</v>
      </c>
      <c r="AH56">
        <v>0</v>
      </c>
      <c r="AI56">
        <v>0</v>
      </c>
      <c r="AJ56">
        <v>54.42</v>
      </c>
      <c r="AK56">
        <v>19.350000000000001</v>
      </c>
      <c r="AL56">
        <v>0.97</v>
      </c>
      <c r="AM56">
        <v>49.82</v>
      </c>
      <c r="AN56">
        <v>24.91</v>
      </c>
      <c r="AO56">
        <v>0</v>
      </c>
      <c r="AP56">
        <v>0</v>
      </c>
      <c r="AQ56">
        <v>81.260000000000005</v>
      </c>
      <c r="AR56">
        <v>48.37</v>
      </c>
      <c r="AS56">
        <v>0</v>
      </c>
      <c r="AT56">
        <v>21.04</v>
      </c>
      <c r="AU56">
        <v>0</v>
      </c>
      <c r="AV56">
        <v>0</v>
      </c>
      <c r="AW56">
        <v>14.51</v>
      </c>
      <c r="AX56">
        <v>27.52</v>
      </c>
      <c r="AY56">
        <v>25.95</v>
      </c>
      <c r="AZ56">
        <v>38</v>
      </c>
      <c r="BA56">
        <v>21.83</v>
      </c>
      <c r="BB56">
        <v>22.86</v>
      </c>
      <c r="BC56">
        <v>0</v>
      </c>
      <c r="BD56">
        <v>96.74</v>
      </c>
      <c r="BE56">
        <v>191.17</v>
      </c>
      <c r="BF56">
        <v>36.76</v>
      </c>
      <c r="BG56">
        <v>49.82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2.9</v>
      </c>
      <c r="BS56">
        <v>0</v>
      </c>
      <c r="BT56">
        <v>0</v>
      </c>
      <c r="BU56">
        <v>24.18</v>
      </c>
      <c r="BV56">
        <v>22.81</v>
      </c>
      <c r="BW56">
        <v>171.23</v>
      </c>
      <c r="BX56">
        <v>0</v>
      </c>
      <c r="BY56">
        <v>0</v>
      </c>
      <c r="BZ56">
        <v>0</v>
      </c>
      <c r="CA56">
        <v>96.74</v>
      </c>
      <c r="CB56">
        <v>100.11</v>
      </c>
      <c r="CC56">
        <v>29.4</v>
      </c>
      <c r="CD56">
        <v>12.6</v>
      </c>
    </row>
    <row r="57" spans="1:82">
      <c r="G57" t="s">
        <v>99</v>
      </c>
      <c r="H57" s="115">
        <v>818.79</v>
      </c>
      <c r="I57" s="88">
        <v>287.51</v>
      </c>
      <c r="J57" s="88">
        <v>532.06999999999994</v>
      </c>
      <c r="K57" s="88">
        <v>20.32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41.6</v>
      </c>
      <c r="X57">
        <v>2.9</v>
      </c>
      <c r="Y57">
        <v>9.09</v>
      </c>
      <c r="Z57">
        <v>96.74</v>
      </c>
      <c r="AA57">
        <v>10.17</v>
      </c>
      <c r="AB57">
        <v>28.56</v>
      </c>
      <c r="AC57">
        <v>0.97</v>
      </c>
      <c r="AD57">
        <v>29.02</v>
      </c>
      <c r="AE57">
        <v>0</v>
      </c>
      <c r="AF57">
        <v>0</v>
      </c>
      <c r="AG57">
        <v>152.37</v>
      </c>
      <c r="AH57">
        <v>0</v>
      </c>
      <c r="AI57">
        <v>0</v>
      </c>
      <c r="AJ57">
        <v>54.42</v>
      </c>
      <c r="AK57">
        <v>19.350000000000001</v>
      </c>
      <c r="AL57">
        <v>0.97</v>
      </c>
      <c r="AM57">
        <v>49.82</v>
      </c>
      <c r="AN57">
        <v>24.91</v>
      </c>
      <c r="AO57">
        <v>0</v>
      </c>
      <c r="AP57">
        <v>0</v>
      </c>
      <c r="AQ57">
        <v>81.260000000000005</v>
      </c>
      <c r="AR57">
        <v>48.37</v>
      </c>
      <c r="AS57">
        <v>0</v>
      </c>
      <c r="AT57">
        <v>21.04</v>
      </c>
      <c r="AU57">
        <v>0</v>
      </c>
      <c r="AV57">
        <v>0</v>
      </c>
      <c r="AW57">
        <v>14.51</v>
      </c>
      <c r="AX57">
        <v>27.52</v>
      </c>
      <c r="AY57">
        <v>25.95</v>
      </c>
      <c r="AZ57">
        <v>38</v>
      </c>
      <c r="BA57">
        <v>21.83</v>
      </c>
      <c r="BB57">
        <v>22.86</v>
      </c>
      <c r="BC57">
        <v>0</v>
      </c>
      <c r="BD57">
        <v>96.74</v>
      </c>
      <c r="BE57">
        <v>191.17</v>
      </c>
      <c r="BF57">
        <v>36.76</v>
      </c>
      <c r="BG57">
        <v>49.82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2.9</v>
      </c>
      <c r="BS57">
        <v>0</v>
      </c>
      <c r="BT57">
        <v>0</v>
      </c>
      <c r="BU57">
        <v>24.18</v>
      </c>
      <c r="BV57">
        <v>22.81</v>
      </c>
      <c r="BW57">
        <v>171.23</v>
      </c>
      <c r="BX57">
        <v>0</v>
      </c>
      <c r="BY57">
        <v>0</v>
      </c>
      <c r="BZ57">
        <v>0</v>
      </c>
      <c r="CA57">
        <v>96.74</v>
      </c>
      <c r="CB57">
        <v>100.11</v>
      </c>
      <c r="CC57">
        <v>30.8</v>
      </c>
      <c r="CD57">
        <v>13.2</v>
      </c>
    </row>
    <row r="58" spans="1:82">
      <c r="G58" t="s">
        <v>100</v>
      </c>
      <c r="H58" s="115">
        <v>818.79</v>
      </c>
      <c r="I58" s="88">
        <v>287.51</v>
      </c>
      <c r="J58" s="88">
        <v>532.06999999999994</v>
      </c>
      <c r="K58" s="88">
        <v>20.32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41.6</v>
      </c>
      <c r="X58">
        <v>2.9</v>
      </c>
      <c r="Y58">
        <v>9.09</v>
      </c>
      <c r="Z58">
        <v>96.74</v>
      </c>
      <c r="AA58">
        <v>10.17</v>
      </c>
      <c r="AB58">
        <v>28.56</v>
      </c>
      <c r="AC58">
        <v>0.97</v>
      </c>
      <c r="AD58">
        <v>29.02</v>
      </c>
      <c r="AE58">
        <v>0</v>
      </c>
      <c r="AF58">
        <v>0</v>
      </c>
      <c r="AG58">
        <v>152.37</v>
      </c>
      <c r="AH58">
        <v>0</v>
      </c>
      <c r="AI58">
        <v>0</v>
      </c>
      <c r="AJ58">
        <v>54.42</v>
      </c>
      <c r="AK58">
        <v>19.350000000000001</v>
      </c>
      <c r="AL58">
        <v>0.97</v>
      </c>
      <c r="AM58">
        <v>49.82</v>
      </c>
      <c r="AN58">
        <v>24.91</v>
      </c>
      <c r="AO58">
        <v>0</v>
      </c>
      <c r="AP58">
        <v>0</v>
      </c>
      <c r="AQ58">
        <v>81.260000000000005</v>
      </c>
      <c r="AR58">
        <v>48.37</v>
      </c>
      <c r="AS58">
        <v>0</v>
      </c>
      <c r="AT58">
        <v>21.04</v>
      </c>
      <c r="AU58">
        <v>0</v>
      </c>
      <c r="AV58">
        <v>0</v>
      </c>
      <c r="AW58">
        <v>14.51</v>
      </c>
      <c r="AX58">
        <v>27.52</v>
      </c>
      <c r="AY58">
        <v>25.95</v>
      </c>
      <c r="AZ58">
        <v>38</v>
      </c>
      <c r="BA58">
        <v>21.83</v>
      </c>
      <c r="BB58">
        <v>22.86</v>
      </c>
      <c r="BC58">
        <v>0</v>
      </c>
      <c r="BD58">
        <v>96.74</v>
      </c>
      <c r="BE58">
        <v>191.17</v>
      </c>
      <c r="BF58">
        <v>36.76</v>
      </c>
      <c r="BG58">
        <v>49.82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2.9</v>
      </c>
      <c r="BS58">
        <v>0</v>
      </c>
      <c r="BT58">
        <v>0</v>
      </c>
      <c r="BU58">
        <v>24.18</v>
      </c>
      <c r="BV58">
        <v>22.81</v>
      </c>
      <c r="BW58">
        <v>171.23</v>
      </c>
      <c r="BX58">
        <v>0</v>
      </c>
      <c r="BY58">
        <v>0</v>
      </c>
      <c r="BZ58">
        <v>0</v>
      </c>
      <c r="CA58">
        <v>96.74</v>
      </c>
      <c r="CB58">
        <v>100.11</v>
      </c>
      <c r="CC58">
        <v>30.8</v>
      </c>
      <c r="CD58">
        <v>13.2</v>
      </c>
    </row>
    <row r="59" spans="1:82">
      <c r="G59" t="s">
        <v>101</v>
      </c>
      <c r="H59" s="115">
        <v>818.79</v>
      </c>
      <c r="I59" s="88">
        <v>306.86</v>
      </c>
      <c r="J59" s="88">
        <v>532.06999999999994</v>
      </c>
      <c r="K59" s="88">
        <v>20.32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41.6</v>
      </c>
      <c r="X59">
        <v>2.9</v>
      </c>
      <c r="Y59">
        <v>9.09</v>
      </c>
      <c r="Z59">
        <v>96.74</v>
      </c>
      <c r="AA59">
        <v>10.17</v>
      </c>
      <c r="AB59">
        <v>28.56</v>
      </c>
      <c r="AC59">
        <v>0.97</v>
      </c>
      <c r="AD59">
        <v>29.02</v>
      </c>
      <c r="AE59">
        <v>0</v>
      </c>
      <c r="AF59">
        <v>0</v>
      </c>
      <c r="AG59">
        <v>152.37</v>
      </c>
      <c r="AH59">
        <v>0</v>
      </c>
      <c r="AI59">
        <v>0</v>
      </c>
      <c r="AJ59">
        <v>54.42</v>
      </c>
      <c r="AK59">
        <v>19.350000000000001</v>
      </c>
      <c r="AL59">
        <v>0.97</v>
      </c>
      <c r="AM59">
        <v>49.82</v>
      </c>
      <c r="AN59">
        <v>24.91</v>
      </c>
      <c r="AO59">
        <v>0</v>
      </c>
      <c r="AP59">
        <v>0</v>
      </c>
      <c r="AQ59">
        <v>81.260000000000005</v>
      </c>
      <c r="AR59">
        <v>48.37</v>
      </c>
      <c r="AS59">
        <v>0</v>
      </c>
      <c r="AT59">
        <v>21.04</v>
      </c>
      <c r="AU59">
        <v>0</v>
      </c>
      <c r="AV59">
        <v>0</v>
      </c>
      <c r="AW59">
        <v>14.51</v>
      </c>
      <c r="AX59">
        <v>27.52</v>
      </c>
      <c r="AY59">
        <v>25.95</v>
      </c>
      <c r="AZ59">
        <v>38</v>
      </c>
      <c r="BA59">
        <v>21.83</v>
      </c>
      <c r="BB59">
        <v>42.21</v>
      </c>
      <c r="BC59">
        <v>0</v>
      </c>
      <c r="BD59">
        <v>96.74</v>
      </c>
      <c r="BE59">
        <v>191.17</v>
      </c>
      <c r="BF59">
        <v>36.76</v>
      </c>
      <c r="BG59">
        <v>49.82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2.9</v>
      </c>
      <c r="BS59">
        <v>0</v>
      </c>
      <c r="BT59">
        <v>0</v>
      </c>
      <c r="BU59">
        <v>24.18</v>
      </c>
      <c r="BV59">
        <v>22.81</v>
      </c>
      <c r="BW59">
        <v>171.23</v>
      </c>
      <c r="BX59">
        <v>0</v>
      </c>
      <c r="BY59">
        <v>0</v>
      </c>
      <c r="BZ59">
        <v>0</v>
      </c>
      <c r="CA59">
        <v>96.74</v>
      </c>
      <c r="CB59">
        <v>100.11</v>
      </c>
      <c r="CC59">
        <v>30.8</v>
      </c>
      <c r="CD59">
        <v>13.2</v>
      </c>
    </row>
    <row r="60" spans="1:82">
      <c r="G60" t="s">
        <v>102</v>
      </c>
      <c r="H60" s="115">
        <v>819.49</v>
      </c>
      <c r="I60" s="88">
        <v>307.16000000000003</v>
      </c>
      <c r="J60" s="88">
        <v>532.06999999999994</v>
      </c>
      <c r="K60" s="88">
        <v>20.32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41.6</v>
      </c>
      <c r="X60">
        <v>2.9</v>
      </c>
      <c r="Y60">
        <v>9.09</v>
      </c>
      <c r="Z60">
        <v>96.74</v>
      </c>
      <c r="AA60">
        <v>10.17</v>
      </c>
      <c r="AB60">
        <v>28.56</v>
      </c>
      <c r="AC60">
        <v>0.97</v>
      </c>
      <c r="AD60">
        <v>29.02</v>
      </c>
      <c r="AE60">
        <v>0</v>
      </c>
      <c r="AF60">
        <v>0</v>
      </c>
      <c r="AG60">
        <v>152.37</v>
      </c>
      <c r="AH60">
        <v>0</v>
      </c>
      <c r="AI60">
        <v>0</v>
      </c>
      <c r="AJ60">
        <v>54.42</v>
      </c>
      <c r="AK60">
        <v>19.350000000000001</v>
      </c>
      <c r="AL60">
        <v>0.97</v>
      </c>
      <c r="AM60">
        <v>49.82</v>
      </c>
      <c r="AN60">
        <v>24.91</v>
      </c>
      <c r="AO60">
        <v>0</v>
      </c>
      <c r="AP60">
        <v>0</v>
      </c>
      <c r="AQ60">
        <v>81.260000000000005</v>
      </c>
      <c r="AR60">
        <v>48.37</v>
      </c>
      <c r="AS60">
        <v>0</v>
      </c>
      <c r="AT60">
        <v>21.04</v>
      </c>
      <c r="AU60">
        <v>0</v>
      </c>
      <c r="AV60">
        <v>0</v>
      </c>
      <c r="AW60">
        <v>14.51</v>
      </c>
      <c r="AX60">
        <v>27.52</v>
      </c>
      <c r="AY60">
        <v>25.95</v>
      </c>
      <c r="AZ60">
        <v>38</v>
      </c>
      <c r="BA60">
        <v>21.83</v>
      </c>
      <c r="BB60">
        <v>42.21</v>
      </c>
      <c r="BC60">
        <v>0</v>
      </c>
      <c r="BD60">
        <v>96.74</v>
      </c>
      <c r="BE60">
        <v>191.17</v>
      </c>
      <c r="BF60">
        <v>36.76</v>
      </c>
      <c r="BG60">
        <v>49.82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2.9</v>
      </c>
      <c r="BS60">
        <v>0</v>
      </c>
      <c r="BT60">
        <v>0</v>
      </c>
      <c r="BU60">
        <v>24.18</v>
      </c>
      <c r="BV60">
        <v>22.81</v>
      </c>
      <c r="BW60">
        <v>171.23</v>
      </c>
      <c r="BX60">
        <v>0</v>
      </c>
      <c r="BY60">
        <v>0</v>
      </c>
      <c r="BZ60">
        <v>0</v>
      </c>
      <c r="CA60">
        <v>96.74</v>
      </c>
      <c r="CB60">
        <v>100.11</v>
      </c>
      <c r="CC60">
        <v>31.5</v>
      </c>
      <c r="CD60">
        <v>13.5</v>
      </c>
    </row>
    <row r="61" spans="1:82">
      <c r="G61" t="s">
        <v>103</v>
      </c>
      <c r="H61" s="115">
        <v>819.49</v>
      </c>
      <c r="I61" s="88">
        <v>307.16000000000003</v>
      </c>
      <c r="J61" s="88">
        <v>532.06999999999994</v>
      </c>
      <c r="K61" s="88">
        <v>20.32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41.6</v>
      </c>
      <c r="X61">
        <v>2.9</v>
      </c>
      <c r="Y61">
        <v>9.09</v>
      </c>
      <c r="Z61">
        <v>96.74</v>
      </c>
      <c r="AA61">
        <v>10.17</v>
      </c>
      <c r="AB61">
        <v>28.56</v>
      </c>
      <c r="AC61">
        <v>0.97</v>
      </c>
      <c r="AD61">
        <v>29.02</v>
      </c>
      <c r="AE61">
        <v>0</v>
      </c>
      <c r="AF61">
        <v>0</v>
      </c>
      <c r="AG61">
        <v>152.37</v>
      </c>
      <c r="AH61">
        <v>0</v>
      </c>
      <c r="AI61">
        <v>0</v>
      </c>
      <c r="AJ61">
        <v>54.42</v>
      </c>
      <c r="AK61">
        <v>19.350000000000001</v>
      </c>
      <c r="AL61">
        <v>0.97</v>
      </c>
      <c r="AM61">
        <v>49.82</v>
      </c>
      <c r="AN61">
        <v>24.91</v>
      </c>
      <c r="AO61">
        <v>0</v>
      </c>
      <c r="AP61">
        <v>0</v>
      </c>
      <c r="AQ61">
        <v>81.260000000000005</v>
      </c>
      <c r="AR61">
        <v>48.37</v>
      </c>
      <c r="AS61">
        <v>0</v>
      </c>
      <c r="AT61">
        <v>21.04</v>
      </c>
      <c r="AU61">
        <v>0</v>
      </c>
      <c r="AV61">
        <v>0</v>
      </c>
      <c r="AW61">
        <v>14.51</v>
      </c>
      <c r="AX61">
        <v>27.52</v>
      </c>
      <c r="AY61">
        <v>25.95</v>
      </c>
      <c r="AZ61">
        <v>38</v>
      </c>
      <c r="BA61">
        <v>21.83</v>
      </c>
      <c r="BB61">
        <v>42.21</v>
      </c>
      <c r="BC61">
        <v>0</v>
      </c>
      <c r="BD61">
        <v>96.74</v>
      </c>
      <c r="BE61">
        <v>191.17</v>
      </c>
      <c r="BF61">
        <v>36.76</v>
      </c>
      <c r="BG61">
        <v>49.82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2.9</v>
      </c>
      <c r="BS61">
        <v>0</v>
      </c>
      <c r="BT61">
        <v>0</v>
      </c>
      <c r="BU61">
        <v>24.18</v>
      </c>
      <c r="BV61">
        <v>22.81</v>
      </c>
      <c r="BW61">
        <v>171.23</v>
      </c>
      <c r="BX61">
        <v>0</v>
      </c>
      <c r="BY61">
        <v>0</v>
      </c>
      <c r="BZ61">
        <v>0</v>
      </c>
      <c r="CA61">
        <v>96.74</v>
      </c>
      <c r="CB61">
        <v>100.11</v>
      </c>
      <c r="CC61">
        <v>31.5</v>
      </c>
      <c r="CD61">
        <v>13.5</v>
      </c>
    </row>
    <row r="62" spans="1:82">
      <c r="G62" t="s">
        <v>104</v>
      </c>
      <c r="H62" s="115">
        <v>819.49</v>
      </c>
      <c r="I62" s="88">
        <v>307.16000000000003</v>
      </c>
      <c r="J62" s="88">
        <v>532.06999999999994</v>
      </c>
      <c r="K62" s="88">
        <v>20.32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41.6</v>
      </c>
      <c r="X62">
        <v>2.9</v>
      </c>
      <c r="Y62">
        <v>9.09</v>
      </c>
      <c r="Z62">
        <v>96.74</v>
      </c>
      <c r="AA62">
        <v>10.17</v>
      </c>
      <c r="AB62">
        <v>28.56</v>
      </c>
      <c r="AC62">
        <v>0.97</v>
      </c>
      <c r="AD62">
        <v>29.02</v>
      </c>
      <c r="AE62">
        <v>0</v>
      </c>
      <c r="AF62">
        <v>0</v>
      </c>
      <c r="AG62">
        <v>152.37</v>
      </c>
      <c r="AH62">
        <v>0</v>
      </c>
      <c r="AI62">
        <v>0</v>
      </c>
      <c r="AJ62">
        <v>54.42</v>
      </c>
      <c r="AK62">
        <v>19.350000000000001</v>
      </c>
      <c r="AL62">
        <v>0.97</v>
      </c>
      <c r="AM62">
        <v>49.82</v>
      </c>
      <c r="AN62">
        <v>24.91</v>
      </c>
      <c r="AO62">
        <v>0</v>
      </c>
      <c r="AP62">
        <v>0</v>
      </c>
      <c r="AQ62">
        <v>81.260000000000005</v>
      </c>
      <c r="AR62">
        <v>48.37</v>
      </c>
      <c r="AS62">
        <v>0</v>
      </c>
      <c r="AT62">
        <v>21.04</v>
      </c>
      <c r="AU62">
        <v>0</v>
      </c>
      <c r="AV62">
        <v>0</v>
      </c>
      <c r="AW62">
        <v>14.51</v>
      </c>
      <c r="AX62">
        <v>27.52</v>
      </c>
      <c r="AY62">
        <v>25.95</v>
      </c>
      <c r="AZ62">
        <v>38</v>
      </c>
      <c r="BA62">
        <v>21.83</v>
      </c>
      <c r="BB62">
        <v>42.21</v>
      </c>
      <c r="BC62">
        <v>0</v>
      </c>
      <c r="BD62">
        <v>96.74</v>
      </c>
      <c r="BE62">
        <v>191.17</v>
      </c>
      <c r="BF62">
        <v>36.76</v>
      </c>
      <c r="BG62">
        <v>49.82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2.9</v>
      </c>
      <c r="BS62">
        <v>0</v>
      </c>
      <c r="BT62">
        <v>0</v>
      </c>
      <c r="BU62">
        <v>24.18</v>
      </c>
      <c r="BV62">
        <v>22.81</v>
      </c>
      <c r="BW62">
        <v>171.23</v>
      </c>
      <c r="BX62">
        <v>0</v>
      </c>
      <c r="BY62">
        <v>0</v>
      </c>
      <c r="BZ62">
        <v>0</v>
      </c>
      <c r="CA62">
        <v>96.74</v>
      </c>
      <c r="CB62">
        <v>100.11</v>
      </c>
      <c r="CC62">
        <v>31.5</v>
      </c>
      <c r="CD62">
        <v>13.5</v>
      </c>
    </row>
    <row r="63" spans="1:82">
      <c r="G63" t="s">
        <v>105</v>
      </c>
      <c r="H63" s="115">
        <v>819.49</v>
      </c>
      <c r="I63" s="88">
        <v>307.16000000000003</v>
      </c>
      <c r="J63" s="88">
        <v>532.06999999999994</v>
      </c>
      <c r="K63" s="88">
        <v>20.32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41.6</v>
      </c>
      <c r="X63">
        <v>2.9</v>
      </c>
      <c r="Y63">
        <v>9.09</v>
      </c>
      <c r="Z63">
        <v>96.74</v>
      </c>
      <c r="AA63">
        <v>10.17</v>
      </c>
      <c r="AB63">
        <v>28.56</v>
      </c>
      <c r="AC63">
        <v>0.97</v>
      </c>
      <c r="AD63">
        <v>29.02</v>
      </c>
      <c r="AE63">
        <v>0</v>
      </c>
      <c r="AF63">
        <v>0</v>
      </c>
      <c r="AG63">
        <v>152.37</v>
      </c>
      <c r="AH63">
        <v>0</v>
      </c>
      <c r="AI63">
        <v>0</v>
      </c>
      <c r="AJ63">
        <v>54.42</v>
      </c>
      <c r="AK63">
        <v>19.350000000000001</v>
      </c>
      <c r="AL63">
        <v>0.97</v>
      </c>
      <c r="AM63">
        <v>49.82</v>
      </c>
      <c r="AN63">
        <v>24.91</v>
      </c>
      <c r="AO63">
        <v>0</v>
      </c>
      <c r="AP63">
        <v>0</v>
      </c>
      <c r="AQ63">
        <v>81.260000000000005</v>
      </c>
      <c r="AR63">
        <v>48.37</v>
      </c>
      <c r="AS63">
        <v>0</v>
      </c>
      <c r="AT63">
        <v>21.04</v>
      </c>
      <c r="AU63">
        <v>0</v>
      </c>
      <c r="AV63">
        <v>0</v>
      </c>
      <c r="AW63">
        <v>14.51</v>
      </c>
      <c r="AX63">
        <v>27.52</v>
      </c>
      <c r="AY63">
        <v>25.95</v>
      </c>
      <c r="AZ63">
        <v>38</v>
      </c>
      <c r="BA63">
        <v>21.83</v>
      </c>
      <c r="BB63">
        <v>42.21</v>
      </c>
      <c r="BC63">
        <v>0</v>
      </c>
      <c r="BD63">
        <v>96.74</v>
      </c>
      <c r="BE63">
        <v>191.17</v>
      </c>
      <c r="BF63">
        <v>36.76</v>
      </c>
      <c r="BG63">
        <v>49.82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2.9</v>
      </c>
      <c r="BS63">
        <v>0</v>
      </c>
      <c r="BT63">
        <v>0</v>
      </c>
      <c r="BU63">
        <v>24.18</v>
      </c>
      <c r="BV63">
        <v>22.81</v>
      </c>
      <c r="BW63">
        <v>171.23</v>
      </c>
      <c r="BX63">
        <v>0</v>
      </c>
      <c r="BY63">
        <v>0</v>
      </c>
      <c r="BZ63">
        <v>0</v>
      </c>
      <c r="CA63">
        <v>96.74</v>
      </c>
      <c r="CB63">
        <v>100.11</v>
      </c>
      <c r="CC63">
        <v>31.5</v>
      </c>
      <c r="CD63">
        <v>13.5</v>
      </c>
    </row>
    <row r="64" spans="1:82">
      <c r="G64" t="s">
        <v>106</v>
      </c>
      <c r="H64" s="115">
        <v>819.49</v>
      </c>
      <c r="I64" s="88">
        <v>307.16000000000003</v>
      </c>
      <c r="J64" s="88">
        <v>532.06999999999994</v>
      </c>
      <c r="K64" s="88">
        <v>20.32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41.6</v>
      </c>
      <c r="X64">
        <v>2.9</v>
      </c>
      <c r="Y64">
        <v>9.09</v>
      </c>
      <c r="Z64">
        <v>96.74</v>
      </c>
      <c r="AA64">
        <v>10.17</v>
      </c>
      <c r="AB64">
        <v>28.56</v>
      </c>
      <c r="AC64">
        <v>0.97</v>
      </c>
      <c r="AD64">
        <v>29.02</v>
      </c>
      <c r="AE64">
        <v>0</v>
      </c>
      <c r="AF64">
        <v>0</v>
      </c>
      <c r="AG64">
        <v>152.37</v>
      </c>
      <c r="AH64">
        <v>0</v>
      </c>
      <c r="AI64">
        <v>0</v>
      </c>
      <c r="AJ64">
        <v>54.42</v>
      </c>
      <c r="AK64">
        <v>19.350000000000001</v>
      </c>
      <c r="AL64">
        <v>0.97</v>
      </c>
      <c r="AM64">
        <v>49.82</v>
      </c>
      <c r="AN64">
        <v>24.91</v>
      </c>
      <c r="AO64">
        <v>0</v>
      </c>
      <c r="AP64">
        <v>0</v>
      </c>
      <c r="AQ64">
        <v>81.260000000000005</v>
      </c>
      <c r="AR64">
        <v>48.37</v>
      </c>
      <c r="AS64">
        <v>0</v>
      </c>
      <c r="AT64">
        <v>21.04</v>
      </c>
      <c r="AU64">
        <v>0</v>
      </c>
      <c r="AV64">
        <v>0</v>
      </c>
      <c r="AW64">
        <v>14.51</v>
      </c>
      <c r="AX64">
        <v>27.52</v>
      </c>
      <c r="AY64">
        <v>25.95</v>
      </c>
      <c r="AZ64">
        <v>38</v>
      </c>
      <c r="BA64">
        <v>21.83</v>
      </c>
      <c r="BB64">
        <v>42.21</v>
      </c>
      <c r="BC64">
        <v>0</v>
      </c>
      <c r="BD64">
        <v>96.74</v>
      </c>
      <c r="BE64">
        <v>191.17</v>
      </c>
      <c r="BF64">
        <v>36.76</v>
      </c>
      <c r="BG64">
        <v>49.82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2.9</v>
      </c>
      <c r="BS64">
        <v>0</v>
      </c>
      <c r="BT64">
        <v>0</v>
      </c>
      <c r="BU64">
        <v>24.18</v>
      </c>
      <c r="BV64">
        <v>22.81</v>
      </c>
      <c r="BW64">
        <v>171.23</v>
      </c>
      <c r="BX64">
        <v>0</v>
      </c>
      <c r="BY64">
        <v>0</v>
      </c>
      <c r="BZ64">
        <v>0</v>
      </c>
      <c r="CA64">
        <v>96.74</v>
      </c>
      <c r="CB64">
        <v>100.11</v>
      </c>
      <c r="CC64">
        <v>31.5</v>
      </c>
      <c r="CD64">
        <v>13.5</v>
      </c>
    </row>
    <row r="65" spans="7:82">
      <c r="G65" t="s">
        <v>107</v>
      </c>
      <c r="H65" s="115">
        <v>818.09</v>
      </c>
      <c r="I65" s="88">
        <v>306.56</v>
      </c>
      <c r="J65" s="88">
        <v>532.06999999999994</v>
      </c>
      <c r="K65" s="88">
        <v>20.32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41.6</v>
      </c>
      <c r="X65">
        <v>2.9</v>
      </c>
      <c r="Y65">
        <v>9.09</v>
      </c>
      <c r="Z65">
        <v>96.74</v>
      </c>
      <c r="AA65">
        <v>10.17</v>
      </c>
      <c r="AB65">
        <v>28.56</v>
      </c>
      <c r="AC65">
        <v>0.97</v>
      </c>
      <c r="AD65">
        <v>29.02</v>
      </c>
      <c r="AE65">
        <v>0</v>
      </c>
      <c r="AF65">
        <v>0</v>
      </c>
      <c r="AG65">
        <v>152.37</v>
      </c>
      <c r="AH65">
        <v>0</v>
      </c>
      <c r="AI65">
        <v>0</v>
      </c>
      <c r="AJ65">
        <v>54.42</v>
      </c>
      <c r="AK65">
        <v>19.350000000000001</v>
      </c>
      <c r="AL65">
        <v>0.97</v>
      </c>
      <c r="AM65">
        <v>49.82</v>
      </c>
      <c r="AN65">
        <v>24.91</v>
      </c>
      <c r="AO65">
        <v>0</v>
      </c>
      <c r="AP65">
        <v>0</v>
      </c>
      <c r="AQ65">
        <v>81.260000000000005</v>
      </c>
      <c r="AR65">
        <v>48.37</v>
      </c>
      <c r="AS65">
        <v>0</v>
      </c>
      <c r="AT65">
        <v>21.04</v>
      </c>
      <c r="AU65">
        <v>0</v>
      </c>
      <c r="AV65">
        <v>0</v>
      </c>
      <c r="AW65">
        <v>14.51</v>
      </c>
      <c r="AX65">
        <v>27.52</v>
      </c>
      <c r="AY65">
        <v>25.95</v>
      </c>
      <c r="AZ65">
        <v>38</v>
      </c>
      <c r="BA65">
        <v>21.83</v>
      </c>
      <c r="BB65">
        <v>42.21</v>
      </c>
      <c r="BC65">
        <v>0</v>
      </c>
      <c r="BD65">
        <v>96.74</v>
      </c>
      <c r="BE65">
        <v>191.17</v>
      </c>
      <c r="BF65">
        <v>36.76</v>
      </c>
      <c r="BG65">
        <v>49.82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2.9</v>
      </c>
      <c r="BS65">
        <v>0</v>
      </c>
      <c r="BT65">
        <v>0</v>
      </c>
      <c r="BU65">
        <v>24.18</v>
      </c>
      <c r="BV65">
        <v>22.81</v>
      </c>
      <c r="BW65">
        <v>171.23</v>
      </c>
      <c r="BX65">
        <v>0</v>
      </c>
      <c r="BY65">
        <v>0</v>
      </c>
      <c r="BZ65">
        <v>0</v>
      </c>
      <c r="CA65">
        <v>96.74</v>
      </c>
      <c r="CB65">
        <v>100.11</v>
      </c>
      <c r="CC65">
        <v>30.1</v>
      </c>
      <c r="CD65">
        <v>12.9</v>
      </c>
    </row>
    <row r="66" spans="7:82">
      <c r="G66" t="s">
        <v>108</v>
      </c>
      <c r="H66" s="115">
        <v>815.99</v>
      </c>
      <c r="I66" s="88">
        <v>305.66000000000003</v>
      </c>
      <c r="J66" s="88">
        <v>532.06999999999994</v>
      </c>
      <c r="K66" s="88">
        <v>20.32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41.6</v>
      </c>
      <c r="X66">
        <v>2.9</v>
      </c>
      <c r="Y66">
        <v>9.09</v>
      </c>
      <c r="Z66">
        <v>96.74</v>
      </c>
      <c r="AA66">
        <v>10.17</v>
      </c>
      <c r="AB66">
        <v>28.56</v>
      </c>
      <c r="AC66">
        <v>0.97</v>
      </c>
      <c r="AD66">
        <v>29.02</v>
      </c>
      <c r="AE66">
        <v>0</v>
      </c>
      <c r="AF66">
        <v>0</v>
      </c>
      <c r="AG66">
        <v>152.37</v>
      </c>
      <c r="AH66">
        <v>0</v>
      </c>
      <c r="AI66">
        <v>0</v>
      </c>
      <c r="AJ66">
        <v>54.42</v>
      </c>
      <c r="AK66">
        <v>19.350000000000001</v>
      </c>
      <c r="AL66">
        <v>0.97</v>
      </c>
      <c r="AM66">
        <v>49.82</v>
      </c>
      <c r="AN66">
        <v>24.91</v>
      </c>
      <c r="AO66">
        <v>0</v>
      </c>
      <c r="AP66">
        <v>0</v>
      </c>
      <c r="AQ66">
        <v>81.260000000000005</v>
      </c>
      <c r="AR66">
        <v>48.37</v>
      </c>
      <c r="AS66">
        <v>0</v>
      </c>
      <c r="AT66">
        <v>21.04</v>
      </c>
      <c r="AU66">
        <v>0</v>
      </c>
      <c r="AV66">
        <v>0</v>
      </c>
      <c r="AW66">
        <v>14.51</v>
      </c>
      <c r="AX66">
        <v>27.52</v>
      </c>
      <c r="AY66">
        <v>25.95</v>
      </c>
      <c r="AZ66">
        <v>38</v>
      </c>
      <c r="BA66">
        <v>21.83</v>
      </c>
      <c r="BB66">
        <v>42.21</v>
      </c>
      <c r="BC66">
        <v>0</v>
      </c>
      <c r="BD66">
        <v>96.74</v>
      </c>
      <c r="BE66">
        <v>191.17</v>
      </c>
      <c r="BF66">
        <v>36.76</v>
      </c>
      <c r="BG66">
        <v>49.82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2.9</v>
      </c>
      <c r="BS66">
        <v>0</v>
      </c>
      <c r="BT66">
        <v>0</v>
      </c>
      <c r="BU66">
        <v>24.18</v>
      </c>
      <c r="BV66">
        <v>22.81</v>
      </c>
      <c r="BW66">
        <v>171.23</v>
      </c>
      <c r="BX66">
        <v>0</v>
      </c>
      <c r="BY66">
        <v>0</v>
      </c>
      <c r="BZ66">
        <v>0</v>
      </c>
      <c r="CA66">
        <v>96.74</v>
      </c>
      <c r="CB66">
        <v>100.11</v>
      </c>
      <c r="CC66">
        <v>28</v>
      </c>
      <c r="CD66">
        <v>12</v>
      </c>
    </row>
    <row r="67" spans="7:82">
      <c r="G67" t="s">
        <v>109</v>
      </c>
      <c r="H67" s="115">
        <v>702.54</v>
      </c>
      <c r="I67" s="88">
        <v>304.16000000000003</v>
      </c>
      <c r="J67" s="88">
        <v>532.06999999999994</v>
      </c>
      <c r="K67" s="88">
        <v>20.32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41.6</v>
      </c>
      <c r="X67">
        <v>2.9</v>
      </c>
      <c r="Y67">
        <v>9.09</v>
      </c>
      <c r="Z67">
        <v>96.74</v>
      </c>
      <c r="AA67">
        <v>11.19</v>
      </c>
      <c r="AB67">
        <v>28.56</v>
      </c>
      <c r="AC67">
        <v>0.97</v>
      </c>
      <c r="AD67">
        <v>29.02</v>
      </c>
      <c r="AE67">
        <v>0</v>
      </c>
      <c r="AF67">
        <v>0</v>
      </c>
      <c r="AG67">
        <v>152.37</v>
      </c>
      <c r="AH67">
        <v>0</v>
      </c>
      <c r="AI67">
        <v>0</v>
      </c>
      <c r="AJ67">
        <v>54.42</v>
      </c>
      <c r="AK67">
        <v>19.350000000000001</v>
      </c>
      <c r="AL67">
        <v>0.77</v>
      </c>
      <c r="AM67">
        <v>49.82</v>
      </c>
      <c r="AN67">
        <v>24.91</v>
      </c>
      <c r="AO67">
        <v>0</v>
      </c>
      <c r="AP67">
        <v>0</v>
      </c>
      <c r="AQ67">
        <v>81.260000000000005</v>
      </c>
      <c r="AR67">
        <v>48.37</v>
      </c>
      <c r="AS67">
        <v>0</v>
      </c>
      <c r="AT67">
        <v>21.04</v>
      </c>
      <c r="AU67">
        <v>0</v>
      </c>
      <c r="AV67">
        <v>0</v>
      </c>
      <c r="AW67">
        <v>14.51</v>
      </c>
      <c r="AX67">
        <v>27.52</v>
      </c>
      <c r="AY67">
        <v>25.95</v>
      </c>
      <c r="AZ67">
        <v>38</v>
      </c>
      <c r="BA67">
        <v>21.83</v>
      </c>
      <c r="BB67">
        <v>42.21</v>
      </c>
      <c r="BC67">
        <v>0</v>
      </c>
      <c r="BD67">
        <v>96.74</v>
      </c>
      <c r="BE67">
        <v>191.17</v>
      </c>
      <c r="BF67">
        <v>36.76</v>
      </c>
      <c r="BG67">
        <v>49.82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2.9</v>
      </c>
      <c r="BS67">
        <v>0</v>
      </c>
      <c r="BT67">
        <v>0</v>
      </c>
      <c r="BU67">
        <v>24.18</v>
      </c>
      <c r="BV67">
        <v>22.81</v>
      </c>
      <c r="BW67">
        <v>60.46</v>
      </c>
      <c r="BX67">
        <v>0</v>
      </c>
      <c r="BY67">
        <v>0</v>
      </c>
      <c r="BZ67">
        <v>0</v>
      </c>
      <c r="CA67">
        <v>96.74</v>
      </c>
      <c r="CB67">
        <v>100.11</v>
      </c>
      <c r="CC67">
        <v>24.5</v>
      </c>
      <c r="CD67">
        <v>10.5</v>
      </c>
    </row>
    <row r="68" spans="7:82">
      <c r="G68" t="s">
        <v>110</v>
      </c>
      <c r="H68" s="115">
        <v>699.74</v>
      </c>
      <c r="I68" s="88">
        <v>302.96000000000004</v>
      </c>
      <c r="J68" s="88">
        <v>532.06999999999994</v>
      </c>
      <c r="K68" s="88">
        <v>20.32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41.6</v>
      </c>
      <c r="X68">
        <v>2.9</v>
      </c>
      <c r="Y68">
        <v>9.09</v>
      </c>
      <c r="Z68">
        <v>96.74</v>
      </c>
      <c r="AA68">
        <v>11.19</v>
      </c>
      <c r="AB68">
        <v>28.56</v>
      </c>
      <c r="AC68">
        <v>0.97</v>
      </c>
      <c r="AD68">
        <v>29.02</v>
      </c>
      <c r="AE68">
        <v>0</v>
      </c>
      <c r="AF68">
        <v>0</v>
      </c>
      <c r="AG68">
        <v>152.37</v>
      </c>
      <c r="AH68">
        <v>0</v>
      </c>
      <c r="AI68">
        <v>0</v>
      </c>
      <c r="AJ68">
        <v>54.42</v>
      </c>
      <c r="AK68">
        <v>19.350000000000001</v>
      </c>
      <c r="AL68">
        <v>0.77</v>
      </c>
      <c r="AM68">
        <v>49.82</v>
      </c>
      <c r="AN68">
        <v>24.91</v>
      </c>
      <c r="AO68">
        <v>0</v>
      </c>
      <c r="AP68">
        <v>0</v>
      </c>
      <c r="AQ68">
        <v>81.260000000000005</v>
      </c>
      <c r="AR68">
        <v>48.37</v>
      </c>
      <c r="AS68">
        <v>0</v>
      </c>
      <c r="AT68">
        <v>21.04</v>
      </c>
      <c r="AU68">
        <v>0</v>
      </c>
      <c r="AV68">
        <v>0</v>
      </c>
      <c r="AW68">
        <v>14.51</v>
      </c>
      <c r="AX68">
        <v>27.52</v>
      </c>
      <c r="AY68">
        <v>25.95</v>
      </c>
      <c r="AZ68">
        <v>38</v>
      </c>
      <c r="BA68">
        <v>21.83</v>
      </c>
      <c r="BB68">
        <v>42.21</v>
      </c>
      <c r="BC68">
        <v>0</v>
      </c>
      <c r="BD68">
        <v>96.74</v>
      </c>
      <c r="BE68">
        <v>191.17</v>
      </c>
      <c r="BF68">
        <v>36.76</v>
      </c>
      <c r="BG68">
        <v>49.82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2.9</v>
      </c>
      <c r="BS68">
        <v>0</v>
      </c>
      <c r="BT68">
        <v>0</v>
      </c>
      <c r="BU68">
        <v>24.18</v>
      </c>
      <c r="BV68">
        <v>22.81</v>
      </c>
      <c r="BW68">
        <v>60.46</v>
      </c>
      <c r="BX68">
        <v>0</v>
      </c>
      <c r="BY68">
        <v>0</v>
      </c>
      <c r="BZ68">
        <v>0</v>
      </c>
      <c r="CA68">
        <v>96.74</v>
      </c>
      <c r="CB68">
        <v>100.11</v>
      </c>
      <c r="CC68">
        <v>21.7</v>
      </c>
      <c r="CD68">
        <v>9.3000000000000007</v>
      </c>
    </row>
    <row r="69" spans="7:82">
      <c r="G69" t="s">
        <v>111</v>
      </c>
      <c r="H69" s="115">
        <v>697.64</v>
      </c>
      <c r="I69" s="88">
        <v>302.06</v>
      </c>
      <c r="J69" s="88">
        <v>522.9799999999999</v>
      </c>
      <c r="K69" s="88">
        <v>20.32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41.6</v>
      </c>
      <c r="X69">
        <v>2.9</v>
      </c>
      <c r="Y69">
        <v>0</v>
      </c>
      <c r="Z69">
        <v>96.74</v>
      </c>
      <c r="AA69">
        <v>11.19</v>
      </c>
      <c r="AB69">
        <v>28.56</v>
      </c>
      <c r="AC69">
        <v>0.97</v>
      </c>
      <c r="AD69">
        <v>29.02</v>
      </c>
      <c r="AE69">
        <v>0</v>
      </c>
      <c r="AF69">
        <v>0</v>
      </c>
      <c r="AG69">
        <v>152.37</v>
      </c>
      <c r="AH69">
        <v>0</v>
      </c>
      <c r="AI69">
        <v>0</v>
      </c>
      <c r="AJ69">
        <v>54.42</v>
      </c>
      <c r="AK69">
        <v>19.350000000000001</v>
      </c>
      <c r="AL69">
        <v>0.77</v>
      </c>
      <c r="AM69">
        <v>49.82</v>
      </c>
      <c r="AN69">
        <v>24.91</v>
      </c>
      <c r="AO69">
        <v>0</v>
      </c>
      <c r="AP69">
        <v>0</v>
      </c>
      <c r="AQ69">
        <v>81.260000000000005</v>
      </c>
      <c r="AR69">
        <v>48.37</v>
      </c>
      <c r="AS69">
        <v>0</v>
      </c>
      <c r="AT69">
        <v>21.04</v>
      </c>
      <c r="AU69">
        <v>0</v>
      </c>
      <c r="AV69">
        <v>0</v>
      </c>
      <c r="AW69">
        <v>14.51</v>
      </c>
      <c r="AX69">
        <v>27.52</v>
      </c>
      <c r="AY69">
        <v>25.95</v>
      </c>
      <c r="AZ69">
        <v>38</v>
      </c>
      <c r="BA69">
        <v>21.83</v>
      </c>
      <c r="BB69">
        <v>42.21</v>
      </c>
      <c r="BC69">
        <v>0</v>
      </c>
      <c r="BD69">
        <v>96.74</v>
      </c>
      <c r="BE69">
        <v>191.17</v>
      </c>
      <c r="BF69">
        <v>36.76</v>
      </c>
      <c r="BG69">
        <v>49.82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2.9</v>
      </c>
      <c r="BS69">
        <v>0</v>
      </c>
      <c r="BT69">
        <v>0</v>
      </c>
      <c r="BU69">
        <v>24.18</v>
      </c>
      <c r="BV69">
        <v>22.81</v>
      </c>
      <c r="BW69">
        <v>60.46</v>
      </c>
      <c r="BX69">
        <v>0</v>
      </c>
      <c r="BY69">
        <v>0</v>
      </c>
      <c r="BZ69">
        <v>0</v>
      </c>
      <c r="CA69">
        <v>96.74</v>
      </c>
      <c r="CB69">
        <v>100.11</v>
      </c>
      <c r="CC69">
        <v>19.600000000000001</v>
      </c>
      <c r="CD69">
        <v>8.4</v>
      </c>
    </row>
    <row r="70" spans="7:82">
      <c r="G70" t="s">
        <v>112</v>
      </c>
      <c r="H70" s="115">
        <v>695.54</v>
      </c>
      <c r="I70" s="88">
        <v>301.16000000000003</v>
      </c>
      <c r="J70" s="88">
        <v>522.9799999999999</v>
      </c>
      <c r="K70" s="88">
        <v>20.32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41.6</v>
      </c>
      <c r="X70">
        <v>2.9</v>
      </c>
      <c r="Y70">
        <v>0</v>
      </c>
      <c r="Z70">
        <v>96.74</v>
      </c>
      <c r="AA70">
        <v>11.19</v>
      </c>
      <c r="AB70">
        <v>28.56</v>
      </c>
      <c r="AC70">
        <v>0.97</v>
      </c>
      <c r="AD70">
        <v>29.02</v>
      </c>
      <c r="AE70">
        <v>0</v>
      </c>
      <c r="AF70">
        <v>0</v>
      </c>
      <c r="AG70">
        <v>152.37</v>
      </c>
      <c r="AH70">
        <v>0</v>
      </c>
      <c r="AI70">
        <v>0</v>
      </c>
      <c r="AJ70">
        <v>54.42</v>
      </c>
      <c r="AK70">
        <v>19.350000000000001</v>
      </c>
      <c r="AL70">
        <v>0.77</v>
      </c>
      <c r="AM70">
        <v>49.82</v>
      </c>
      <c r="AN70">
        <v>24.91</v>
      </c>
      <c r="AO70">
        <v>0</v>
      </c>
      <c r="AP70">
        <v>0</v>
      </c>
      <c r="AQ70">
        <v>81.260000000000005</v>
      </c>
      <c r="AR70">
        <v>48.37</v>
      </c>
      <c r="AS70">
        <v>0</v>
      </c>
      <c r="AT70">
        <v>21.04</v>
      </c>
      <c r="AU70">
        <v>0</v>
      </c>
      <c r="AV70">
        <v>0</v>
      </c>
      <c r="AW70">
        <v>14.51</v>
      </c>
      <c r="AX70">
        <v>27.52</v>
      </c>
      <c r="AY70">
        <v>25.95</v>
      </c>
      <c r="AZ70">
        <v>38</v>
      </c>
      <c r="BA70">
        <v>21.83</v>
      </c>
      <c r="BB70">
        <v>42.21</v>
      </c>
      <c r="BC70">
        <v>0</v>
      </c>
      <c r="BD70">
        <v>96.74</v>
      </c>
      <c r="BE70">
        <v>191.17</v>
      </c>
      <c r="BF70">
        <v>36.76</v>
      </c>
      <c r="BG70">
        <v>49.82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2.9</v>
      </c>
      <c r="BS70">
        <v>0</v>
      </c>
      <c r="BT70">
        <v>0</v>
      </c>
      <c r="BU70">
        <v>24.18</v>
      </c>
      <c r="BV70">
        <v>22.81</v>
      </c>
      <c r="BW70">
        <v>60.46</v>
      </c>
      <c r="BX70">
        <v>0</v>
      </c>
      <c r="BY70">
        <v>0</v>
      </c>
      <c r="BZ70">
        <v>0</v>
      </c>
      <c r="CA70">
        <v>96.74</v>
      </c>
      <c r="CB70">
        <v>100.11</v>
      </c>
      <c r="CC70">
        <v>17.5</v>
      </c>
      <c r="CD70">
        <v>7.5</v>
      </c>
    </row>
    <row r="71" spans="7:82">
      <c r="G71" t="s">
        <v>113</v>
      </c>
      <c r="H71" s="115">
        <v>671.99</v>
      </c>
      <c r="I71" s="88">
        <v>302.13000000000005</v>
      </c>
      <c r="J71" s="88">
        <v>523.58999999999992</v>
      </c>
      <c r="K71" s="88">
        <v>20.32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41.6</v>
      </c>
      <c r="X71">
        <v>2.9</v>
      </c>
      <c r="Y71">
        <v>0</v>
      </c>
      <c r="Z71">
        <v>96.74</v>
      </c>
      <c r="AA71">
        <v>11.19</v>
      </c>
      <c r="AB71">
        <v>28.56</v>
      </c>
      <c r="AC71">
        <v>0.97</v>
      </c>
      <c r="AD71">
        <v>0</v>
      </c>
      <c r="AE71">
        <v>0</v>
      </c>
      <c r="AF71">
        <v>0</v>
      </c>
      <c r="AG71">
        <v>152.37</v>
      </c>
      <c r="AH71">
        <v>0</v>
      </c>
      <c r="AI71">
        <v>0</v>
      </c>
      <c r="AJ71">
        <v>54.42</v>
      </c>
      <c r="AK71">
        <v>19.350000000000001</v>
      </c>
      <c r="AL71">
        <v>0.77</v>
      </c>
      <c r="AM71">
        <v>49.82</v>
      </c>
      <c r="AN71">
        <v>24.91</v>
      </c>
      <c r="AO71">
        <v>0</v>
      </c>
      <c r="AP71">
        <v>0</v>
      </c>
      <c r="AQ71">
        <v>81.260000000000005</v>
      </c>
      <c r="AR71">
        <v>48.37</v>
      </c>
      <c r="AS71">
        <v>0</v>
      </c>
      <c r="AT71">
        <v>21.04</v>
      </c>
      <c r="AU71">
        <v>0</v>
      </c>
      <c r="AV71">
        <v>0</v>
      </c>
      <c r="AW71">
        <v>14.51</v>
      </c>
      <c r="AX71">
        <v>27.52</v>
      </c>
      <c r="AY71">
        <v>25.95</v>
      </c>
      <c r="AZ71">
        <v>38</v>
      </c>
      <c r="BA71">
        <v>21.83</v>
      </c>
      <c r="BB71">
        <v>42.21</v>
      </c>
      <c r="BC71">
        <v>0</v>
      </c>
      <c r="BD71">
        <v>96.74</v>
      </c>
      <c r="BE71">
        <v>191.17</v>
      </c>
      <c r="BF71">
        <v>36.76</v>
      </c>
      <c r="BG71">
        <v>49.82</v>
      </c>
      <c r="BH71">
        <v>0</v>
      </c>
      <c r="BI71">
        <v>0.97</v>
      </c>
      <c r="BJ71">
        <v>0.41</v>
      </c>
      <c r="BK71">
        <v>0.52</v>
      </c>
      <c r="BL71">
        <v>0.97</v>
      </c>
      <c r="BM71">
        <v>0.97</v>
      </c>
      <c r="BN71">
        <v>1.02</v>
      </c>
      <c r="BO71">
        <v>0.97</v>
      </c>
      <c r="BP71">
        <v>0.61</v>
      </c>
      <c r="BQ71">
        <v>0.61</v>
      </c>
      <c r="BR71">
        <v>2.9</v>
      </c>
      <c r="BS71">
        <v>0</v>
      </c>
      <c r="BT71">
        <v>0</v>
      </c>
      <c r="BU71">
        <v>24.18</v>
      </c>
      <c r="BV71">
        <v>22.81</v>
      </c>
      <c r="BW71">
        <v>60.46</v>
      </c>
      <c r="BX71">
        <v>0</v>
      </c>
      <c r="BY71">
        <v>0</v>
      </c>
      <c r="BZ71">
        <v>0</v>
      </c>
      <c r="CA71">
        <v>96.74</v>
      </c>
      <c r="CB71">
        <v>100.11</v>
      </c>
      <c r="CC71">
        <v>17.5</v>
      </c>
      <c r="CD71">
        <v>7.5</v>
      </c>
    </row>
    <row r="72" spans="7:82">
      <c r="G72" t="s">
        <v>114</v>
      </c>
      <c r="H72" s="115">
        <v>669.89</v>
      </c>
      <c r="I72" s="88">
        <v>301.23000000000008</v>
      </c>
      <c r="J72" s="88">
        <v>523.58999999999992</v>
      </c>
      <c r="K72" s="88">
        <v>20.32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41.6</v>
      </c>
      <c r="X72">
        <v>2.9</v>
      </c>
      <c r="Y72">
        <v>0</v>
      </c>
      <c r="Z72">
        <v>96.74</v>
      </c>
      <c r="AA72">
        <v>11.19</v>
      </c>
      <c r="AB72">
        <v>28.56</v>
      </c>
      <c r="AC72">
        <v>0.97</v>
      </c>
      <c r="AD72">
        <v>0</v>
      </c>
      <c r="AE72">
        <v>0</v>
      </c>
      <c r="AF72">
        <v>0</v>
      </c>
      <c r="AG72">
        <v>152.37</v>
      </c>
      <c r="AH72">
        <v>0</v>
      </c>
      <c r="AI72">
        <v>0</v>
      </c>
      <c r="AJ72">
        <v>54.42</v>
      </c>
      <c r="AK72">
        <v>19.350000000000001</v>
      </c>
      <c r="AL72">
        <v>0.77</v>
      </c>
      <c r="AM72">
        <v>49.82</v>
      </c>
      <c r="AN72">
        <v>24.91</v>
      </c>
      <c r="AO72">
        <v>0</v>
      </c>
      <c r="AP72">
        <v>0</v>
      </c>
      <c r="AQ72">
        <v>81.260000000000005</v>
      </c>
      <c r="AR72">
        <v>48.37</v>
      </c>
      <c r="AS72">
        <v>0</v>
      </c>
      <c r="AT72">
        <v>21.04</v>
      </c>
      <c r="AU72">
        <v>0</v>
      </c>
      <c r="AV72">
        <v>0</v>
      </c>
      <c r="AW72">
        <v>14.51</v>
      </c>
      <c r="AX72">
        <v>27.52</v>
      </c>
      <c r="AY72">
        <v>25.95</v>
      </c>
      <c r="AZ72">
        <v>38</v>
      </c>
      <c r="BA72">
        <v>21.83</v>
      </c>
      <c r="BB72">
        <v>42.21</v>
      </c>
      <c r="BC72">
        <v>0</v>
      </c>
      <c r="BD72">
        <v>96.74</v>
      </c>
      <c r="BE72">
        <v>191.17</v>
      </c>
      <c r="BF72">
        <v>36.76</v>
      </c>
      <c r="BG72">
        <v>49.82</v>
      </c>
      <c r="BH72">
        <v>0</v>
      </c>
      <c r="BI72">
        <v>0.97</v>
      </c>
      <c r="BJ72">
        <v>0.41</v>
      </c>
      <c r="BK72">
        <v>0.52</v>
      </c>
      <c r="BL72">
        <v>0.97</v>
      </c>
      <c r="BM72">
        <v>0.97</v>
      </c>
      <c r="BN72">
        <v>1.02</v>
      </c>
      <c r="BO72">
        <v>0.97</v>
      </c>
      <c r="BP72">
        <v>0.61</v>
      </c>
      <c r="BQ72">
        <v>0.61</v>
      </c>
      <c r="BR72">
        <v>2.9</v>
      </c>
      <c r="BS72">
        <v>0</v>
      </c>
      <c r="BT72">
        <v>0</v>
      </c>
      <c r="BU72">
        <v>24.18</v>
      </c>
      <c r="BV72">
        <v>22.81</v>
      </c>
      <c r="BW72">
        <v>60.46</v>
      </c>
      <c r="BX72">
        <v>0</v>
      </c>
      <c r="BY72">
        <v>0</v>
      </c>
      <c r="BZ72">
        <v>0</v>
      </c>
      <c r="CA72">
        <v>96.74</v>
      </c>
      <c r="CB72">
        <v>100.11</v>
      </c>
      <c r="CC72">
        <v>15.4</v>
      </c>
      <c r="CD72">
        <v>6.6</v>
      </c>
    </row>
    <row r="73" spans="7:82">
      <c r="G73" t="s">
        <v>115</v>
      </c>
      <c r="H73" s="115">
        <v>667</v>
      </c>
      <c r="I73" s="88">
        <v>299.99000000000007</v>
      </c>
      <c r="J73" s="88">
        <v>523.58999999999992</v>
      </c>
      <c r="K73" s="88">
        <v>20.32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41.6</v>
      </c>
      <c r="X73">
        <v>2.9</v>
      </c>
      <c r="Y73">
        <v>0</v>
      </c>
      <c r="Z73">
        <v>96.74</v>
      </c>
      <c r="AA73">
        <v>11.19</v>
      </c>
      <c r="AB73">
        <v>28.56</v>
      </c>
      <c r="AC73">
        <v>0.97</v>
      </c>
      <c r="AD73">
        <v>0</v>
      </c>
      <c r="AE73">
        <v>0</v>
      </c>
      <c r="AF73">
        <v>0</v>
      </c>
      <c r="AG73">
        <v>152.37</v>
      </c>
      <c r="AH73">
        <v>0</v>
      </c>
      <c r="AI73">
        <v>0</v>
      </c>
      <c r="AJ73">
        <v>54.42</v>
      </c>
      <c r="AK73">
        <v>19.350000000000001</v>
      </c>
      <c r="AL73">
        <v>0.77</v>
      </c>
      <c r="AM73">
        <v>49.82</v>
      </c>
      <c r="AN73">
        <v>24.91</v>
      </c>
      <c r="AO73">
        <v>0</v>
      </c>
      <c r="AP73">
        <v>0</v>
      </c>
      <c r="AQ73">
        <v>81.260000000000005</v>
      </c>
      <c r="AR73">
        <v>48.37</v>
      </c>
      <c r="AS73">
        <v>0</v>
      </c>
      <c r="AT73">
        <v>21.04</v>
      </c>
      <c r="AU73">
        <v>0</v>
      </c>
      <c r="AV73">
        <v>0</v>
      </c>
      <c r="AW73">
        <v>14.51</v>
      </c>
      <c r="AX73">
        <v>27.52</v>
      </c>
      <c r="AY73">
        <v>25.95</v>
      </c>
      <c r="AZ73">
        <v>38</v>
      </c>
      <c r="BA73">
        <v>21.83</v>
      </c>
      <c r="BB73">
        <v>42.21</v>
      </c>
      <c r="BC73">
        <v>0</v>
      </c>
      <c r="BD73">
        <v>96.74</v>
      </c>
      <c r="BE73">
        <v>191.17</v>
      </c>
      <c r="BF73">
        <v>36.76</v>
      </c>
      <c r="BG73">
        <v>49.82</v>
      </c>
      <c r="BH73">
        <v>0</v>
      </c>
      <c r="BI73">
        <v>0.97</v>
      </c>
      <c r="BJ73">
        <v>0.41</v>
      </c>
      <c r="BK73">
        <v>0.52</v>
      </c>
      <c r="BL73">
        <v>0.97</v>
      </c>
      <c r="BM73">
        <v>0.97</v>
      </c>
      <c r="BN73">
        <v>1.02</v>
      </c>
      <c r="BO73">
        <v>0.97</v>
      </c>
      <c r="BP73">
        <v>0.61</v>
      </c>
      <c r="BQ73">
        <v>0.61</v>
      </c>
      <c r="BR73">
        <v>2.9</v>
      </c>
      <c r="BS73">
        <v>0</v>
      </c>
      <c r="BT73">
        <v>0</v>
      </c>
      <c r="BU73">
        <v>24.18</v>
      </c>
      <c r="BV73">
        <v>22.81</v>
      </c>
      <c r="BW73">
        <v>60.46</v>
      </c>
      <c r="BX73">
        <v>0</v>
      </c>
      <c r="BY73">
        <v>0</v>
      </c>
      <c r="BZ73">
        <v>0</v>
      </c>
      <c r="CA73">
        <v>96.74</v>
      </c>
      <c r="CB73">
        <v>100.11</v>
      </c>
      <c r="CC73">
        <v>12.51</v>
      </c>
      <c r="CD73">
        <v>5.36</v>
      </c>
    </row>
    <row r="74" spans="7:82">
      <c r="G74" t="s">
        <v>116</v>
      </c>
      <c r="H74" s="115">
        <v>665.42</v>
      </c>
      <c r="I74" s="88">
        <v>299.32000000000005</v>
      </c>
      <c r="J74" s="88">
        <v>523.58999999999992</v>
      </c>
      <c r="K74" s="88">
        <v>20.32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41.6</v>
      </c>
      <c r="X74">
        <v>2.9</v>
      </c>
      <c r="Y74">
        <v>0</v>
      </c>
      <c r="Z74">
        <v>96.74</v>
      </c>
      <c r="AA74">
        <v>11.19</v>
      </c>
      <c r="AB74">
        <v>28.56</v>
      </c>
      <c r="AC74">
        <v>0.97</v>
      </c>
      <c r="AD74">
        <v>0</v>
      </c>
      <c r="AE74">
        <v>0</v>
      </c>
      <c r="AF74">
        <v>0</v>
      </c>
      <c r="AG74">
        <v>152.37</v>
      </c>
      <c r="AH74">
        <v>0</v>
      </c>
      <c r="AI74">
        <v>0</v>
      </c>
      <c r="AJ74">
        <v>54.42</v>
      </c>
      <c r="AK74">
        <v>19.350000000000001</v>
      </c>
      <c r="AL74">
        <v>0.77</v>
      </c>
      <c r="AM74">
        <v>49.82</v>
      </c>
      <c r="AN74">
        <v>24.91</v>
      </c>
      <c r="AO74">
        <v>0</v>
      </c>
      <c r="AP74">
        <v>0</v>
      </c>
      <c r="AQ74">
        <v>81.260000000000005</v>
      </c>
      <c r="AR74">
        <v>48.37</v>
      </c>
      <c r="AS74">
        <v>0</v>
      </c>
      <c r="AT74">
        <v>21.04</v>
      </c>
      <c r="AU74">
        <v>0</v>
      </c>
      <c r="AV74">
        <v>0</v>
      </c>
      <c r="AW74">
        <v>14.51</v>
      </c>
      <c r="AX74">
        <v>27.52</v>
      </c>
      <c r="AY74">
        <v>25.95</v>
      </c>
      <c r="AZ74">
        <v>38</v>
      </c>
      <c r="BA74">
        <v>21.83</v>
      </c>
      <c r="BB74">
        <v>42.21</v>
      </c>
      <c r="BC74">
        <v>0</v>
      </c>
      <c r="BD74">
        <v>96.74</v>
      </c>
      <c r="BE74">
        <v>191.17</v>
      </c>
      <c r="BF74">
        <v>36.76</v>
      </c>
      <c r="BG74">
        <v>49.82</v>
      </c>
      <c r="BH74">
        <v>0</v>
      </c>
      <c r="BI74">
        <v>0.97</v>
      </c>
      <c r="BJ74">
        <v>0.41</v>
      </c>
      <c r="BK74">
        <v>0.52</v>
      </c>
      <c r="BL74">
        <v>0.97</v>
      </c>
      <c r="BM74">
        <v>0.97</v>
      </c>
      <c r="BN74">
        <v>1.02</v>
      </c>
      <c r="BO74">
        <v>0.97</v>
      </c>
      <c r="BP74">
        <v>0.61</v>
      </c>
      <c r="BQ74">
        <v>0.61</v>
      </c>
      <c r="BR74">
        <v>2.9</v>
      </c>
      <c r="BS74">
        <v>0</v>
      </c>
      <c r="BT74">
        <v>0</v>
      </c>
      <c r="BU74">
        <v>24.18</v>
      </c>
      <c r="BV74">
        <v>22.81</v>
      </c>
      <c r="BW74">
        <v>60.46</v>
      </c>
      <c r="BX74">
        <v>0</v>
      </c>
      <c r="BY74">
        <v>0</v>
      </c>
      <c r="BZ74">
        <v>0</v>
      </c>
      <c r="CA74">
        <v>96.74</v>
      </c>
      <c r="CB74">
        <v>100.11</v>
      </c>
      <c r="CC74">
        <v>10.93</v>
      </c>
      <c r="CD74">
        <v>4.6900000000000004</v>
      </c>
    </row>
    <row r="75" spans="7:82">
      <c r="G75" t="s">
        <v>117</v>
      </c>
      <c r="H75" s="115">
        <v>738.84000000000015</v>
      </c>
      <c r="I75" s="88">
        <v>298.59000000000003</v>
      </c>
      <c r="J75" s="88">
        <v>532.67999999999995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41.6</v>
      </c>
      <c r="X75">
        <v>2.9</v>
      </c>
      <c r="Y75">
        <v>9.09</v>
      </c>
      <c r="Z75">
        <v>96.74</v>
      </c>
      <c r="AA75">
        <v>11.19</v>
      </c>
      <c r="AB75">
        <v>28.56</v>
      </c>
      <c r="AC75">
        <v>0.97</v>
      </c>
      <c r="AD75">
        <v>0</v>
      </c>
      <c r="AE75">
        <v>0</v>
      </c>
      <c r="AF75">
        <v>0</v>
      </c>
      <c r="AG75">
        <v>152.37</v>
      </c>
      <c r="AH75">
        <v>0</v>
      </c>
      <c r="AI75">
        <v>0</v>
      </c>
      <c r="AJ75">
        <v>54.42</v>
      </c>
      <c r="AK75">
        <v>0</v>
      </c>
      <c r="AL75">
        <v>0.77</v>
      </c>
      <c r="AM75">
        <v>49.82</v>
      </c>
      <c r="AN75">
        <v>24.91</v>
      </c>
      <c r="AO75">
        <v>0</v>
      </c>
      <c r="AP75">
        <v>0</v>
      </c>
      <c r="AQ75">
        <v>81.260000000000005</v>
      </c>
      <c r="AR75">
        <v>48.37</v>
      </c>
      <c r="AS75">
        <v>0</v>
      </c>
      <c r="AT75">
        <v>21.04</v>
      </c>
      <c r="AU75">
        <v>0</v>
      </c>
      <c r="AV75">
        <v>0</v>
      </c>
      <c r="AW75">
        <v>14.51</v>
      </c>
      <c r="AX75">
        <v>27.52</v>
      </c>
      <c r="AY75">
        <v>25.95</v>
      </c>
      <c r="AZ75">
        <v>38</v>
      </c>
      <c r="BA75">
        <v>21.83</v>
      </c>
      <c r="BB75">
        <v>42.21</v>
      </c>
      <c r="BC75">
        <v>0</v>
      </c>
      <c r="BD75">
        <v>96.74</v>
      </c>
      <c r="BE75">
        <v>191.17</v>
      </c>
      <c r="BF75">
        <v>36.76</v>
      </c>
      <c r="BG75">
        <v>49.82</v>
      </c>
      <c r="BH75">
        <v>0</v>
      </c>
      <c r="BI75">
        <v>0.97</v>
      </c>
      <c r="BJ75">
        <v>0.41</v>
      </c>
      <c r="BK75">
        <v>0.52</v>
      </c>
      <c r="BL75">
        <v>0.97</v>
      </c>
      <c r="BM75">
        <v>0.97</v>
      </c>
      <c r="BN75">
        <v>1.02</v>
      </c>
      <c r="BO75">
        <v>0.97</v>
      </c>
      <c r="BP75">
        <v>0.61</v>
      </c>
      <c r="BQ75">
        <v>0.61</v>
      </c>
      <c r="BR75">
        <v>2.9</v>
      </c>
      <c r="BS75">
        <v>0</v>
      </c>
      <c r="BT75">
        <v>24.91</v>
      </c>
      <c r="BU75">
        <v>24.18</v>
      </c>
      <c r="BV75">
        <v>22.81</v>
      </c>
      <c r="BW75">
        <v>60.46</v>
      </c>
      <c r="BX75">
        <v>0</v>
      </c>
      <c r="BY75">
        <v>50.21</v>
      </c>
      <c r="BZ75">
        <v>0</v>
      </c>
      <c r="CA75">
        <v>96.74</v>
      </c>
      <c r="CB75">
        <v>100.11</v>
      </c>
      <c r="CC75">
        <v>9.23</v>
      </c>
      <c r="CD75">
        <v>3.96</v>
      </c>
    </row>
    <row r="76" spans="7:82">
      <c r="G76" t="s">
        <v>118</v>
      </c>
      <c r="H76" s="115">
        <v>737.04000000000008</v>
      </c>
      <c r="I76" s="88">
        <v>297.81000000000006</v>
      </c>
      <c r="J76" s="88">
        <v>532.67999999999995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41.6</v>
      </c>
      <c r="X76">
        <v>2.9</v>
      </c>
      <c r="Y76">
        <v>9.09</v>
      </c>
      <c r="Z76">
        <v>96.74</v>
      </c>
      <c r="AA76">
        <v>11.19</v>
      </c>
      <c r="AB76">
        <v>28.56</v>
      </c>
      <c r="AC76">
        <v>0.97</v>
      </c>
      <c r="AD76">
        <v>0</v>
      </c>
      <c r="AE76">
        <v>0</v>
      </c>
      <c r="AF76">
        <v>0</v>
      </c>
      <c r="AG76">
        <v>152.37</v>
      </c>
      <c r="AH76">
        <v>0</v>
      </c>
      <c r="AI76">
        <v>0</v>
      </c>
      <c r="AJ76">
        <v>54.42</v>
      </c>
      <c r="AK76">
        <v>0</v>
      </c>
      <c r="AL76">
        <v>0.77</v>
      </c>
      <c r="AM76">
        <v>49.82</v>
      </c>
      <c r="AN76">
        <v>24.91</v>
      </c>
      <c r="AO76">
        <v>0</v>
      </c>
      <c r="AP76">
        <v>0</v>
      </c>
      <c r="AQ76">
        <v>81.260000000000005</v>
      </c>
      <c r="AR76">
        <v>48.37</v>
      </c>
      <c r="AS76">
        <v>0</v>
      </c>
      <c r="AT76">
        <v>21.04</v>
      </c>
      <c r="AU76">
        <v>0</v>
      </c>
      <c r="AV76">
        <v>0</v>
      </c>
      <c r="AW76">
        <v>14.51</v>
      </c>
      <c r="AX76">
        <v>27.52</v>
      </c>
      <c r="AY76">
        <v>25.95</v>
      </c>
      <c r="AZ76">
        <v>38</v>
      </c>
      <c r="BA76">
        <v>21.83</v>
      </c>
      <c r="BB76">
        <v>42.21</v>
      </c>
      <c r="BC76">
        <v>0</v>
      </c>
      <c r="BD76">
        <v>96.74</v>
      </c>
      <c r="BE76">
        <v>191.17</v>
      </c>
      <c r="BF76">
        <v>36.76</v>
      </c>
      <c r="BG76">
        <v>49.82</v>
      </c>
      <c r="BH76">
        <v>0</v>
      </c>
      <c r="BI76">
        <v>0.97</v>
      </c>
      <c r="BJ76">
        <v>0.41</v>
      </c>
      <c r="BK76">
        <v>0.52</v>
      </c>
      <c r="BL76">
        <v>0.97</v>
      </c>
      <c r="BM76">
        <v>0.97</v>
      </c>
      <c r="BN76">
        <v>1.02</v>
      </c>
      <c r="BO76">
        <v>0.97</v>
      </c>
      <c r="BP76">
        <v>0.61</v>
      </c>
      <c r="BQ76">
        <v>0.61</v>
      </c>
      <c r="BR76">
        <v>2.9</v>
      </c>
      <c r="BS76">
        <v>0</v>
      </c>
      <c r="BT76">
        <v>24.91</v>
      </c>
      <c r="BU76">
        <v>24.18</v>
      </c>
      <c r="BV76">
        <v>22.81</v>
      </c>
      <c r="BW76">
        <v>60.46</v>
      </c>
      <c r="BX76">
        <v>0</v>
      </c>
      <c r="BY76">
        <v>50.21</v>
      </c>
      <c r="BZ76">
        <v>0</v>
      </c>
      <c r="CA76">
        <v>96.74</v>
      </c>
      <c r="CB76">
        <v>100.11</v>
      </c>
      <c r="CC76">
        <v>7.43</v>
      </c>
      <c r="CD76">
        <v>3.18</v>
      </c>
    </row>
    <row r="77" spans="7:82">
      <c r="G77" t="s">
        <v>119</v>
      </c>
      <c r="H77" s="115">
        <v>735.2600000000001</v>
      </c>
      <c r="I77" s="88">
        <v>297.05000000000007</v>
      </c>
      <c r="J77" s="88">
        <v>532.67999999999995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41.6</v>
      </c>
      <c r="X77">
        <v>2.9</v>
      </c>
      <c r="Y77">
        <v>9.09</v>
      </c>
      <c r="Z77">
        <v>96.74</v>
      </c>
      <c r="AA77">
        <v>11.19</v>
      </c>
      <c r="AB77">
        <v>28.56</v>
      </c>
      <c r="AC77">
        <v>0.97</v>
      </c>
      <c r="AD77">
        <v>0</v>
      </c>
      <c r="AE77">
        <v>0</v>
      </c>
      <c r="AF77">
        <v>0</v>
      </c>
      <c r="AG77">
        <v>152.37</v>
      </c>
      <c r="AH77">
        <v>0</v>
      </c>
      <c r="AI77">
        <v>0</v>
      </c>
      <c r="AJ77">
        <v>54.42</v>
      </c>
      <c r="AK77">
        <v>0</v>
      </c>
      <c r="AL77">
        <v>0.77</v>
      </c>
      <c r="AM77">
        <v>49.82</v>
      </c>
      <c r="AN77">
        <v>24.91</v>
      </c>
      <c r="AO77">
        <v>0</v>
      </c>
      <c r="AP77">
        <v>0</v>
      </c>
      <c r="AQ77">
        <v>81.260000000000005</v>
      </c>
      <c r="AR77">
        <v>48.37</v>
      </c>
      <c r="AS77">
        <v>0</v>
      </c>
      <c r="AT77">
        <v>21.04</v>
      </c>
      <c r="AU77">
        <v>0</v>
      </c>
      <c r="AV77">
        <v>0</v>
      </c>
      <c r="AW77">
        <v>14.51</v>
      </c>
      <c r="AX77">
        <v>27.52</v>
      </c>
      <c r="AY77">
        <v>25.95</v>
      </c>
      <c r="AZ77">
        <v>38</v>
      </c>
      <c r="BA77">
        <v>21.83</v>
      </c>
      <c r="BB77">
        <v>42.21</v>
      </c>
      <c r="BC77">
        <v>0</v>
      </c>
      <c r="BD77">
        <v>96.74</v>
      </c>
      <c r="BE77">
        <v>191.17</v>
      </c>
      <c r="BF77">
        <v>36.76</v>
      </c>
      <c r="BG77">
        <v>49.82</v>
      </c>
      <c r="BH77">
        <v>0</v>
      </c>
      <c r="BI77">
        <v>0.97</v>
      </c>
      <c r="BJ77">
        <v>0.41</v>
      </c>
      <c r="BK77">
        <v>0.52</v>
      </c>
      <c r="BL77">
        <v>0.97</v>
      </c>
      <c r="BM77">
        <v>0.97</v>
      </c>
      <c r="BN77">
        <v>1.02</v>
      </c>
      <c r="BO77">
        <v>0.97</v>
      </c>
      <c r="BP77">
        <v>0.61</v>
      </c>
      <c r="BQ77">
        <v>0.61</v>
      </c>
      <c r="BR77">
        <v>2.9</v>
      </c>
      <c r="BS77">
        <v>0</v>
      </c>
      <c r="BT77">
        <v>24.91</v>
      </c>
      <c r="BU77">
        <v>24.18</v>
      </c>
      <c r="BV77">
        <v>22.81</v>
      </c>
      <c r="BW77">
        <v>60.46</v>
      </c>
      <c r="BX77">
        <v>0</v>
      </c>
      <c r="BY77">
        <v>50.21</v>
      </c>
      <c r="BZ77">
        <v>0</v>
      </c>
      <c r="CA77">
        <v>96.74</v>
      </c>
      <c r="CB77">
        <v>100.11</v>
      </c>
      <c r="CC77">
        <v>5.65</v>
      </c>
      <c r="CD77">
        <v>2.42</v>
      </c>
    </row>
    <row r="78" spans="7:82">
      <c r="G78" t="s">
        <v>120</v>
      </c>
      <c r="H78" s="115">
        <v>733.5200000000001</v>
      </c>
      <c r="I78" s="88">
        <v>296.30000000000007</v>
      </c>
      <c r="J78" s="88">
        <v>532.67999999999995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41.6</v>
      </c>
      <c r="X78">
        <v>2.9</v>
      </c>
      <c r="Y78">
        <v>9.09</v>
      </c>
      <c r="Z78">
        <v>96.74</v>
      </c>
      <c r="AA78">
        <v>11.19</v>
      </c>
      <c r="AB78">
        <v>28.56</v>
      </c>
      <c r="AC78">
        <v>0.97</v>
      </c>
      <c r="AD78">
        <v>0</v>
      </c>
      <c r="AE78">
        <v>0</v>
      </c>
      <c r="AF78">
        <v>0</v>
      </c>
      <c r="AG78">
        <v>152.37</v>
      </c>
      <c r="AH78">
        <v>0</v>
      </c>
      <c r="AI78">
        <v>0</v>
      </c>
      <c r="AJ78">
        <v>54.42</v>
      </c>
      <c r="AK78">
        <v>0</v>
      </c>
      <c r="AL78">
        <v>0.77</v>
      </c>
      <c r="AM78">
        <v>49.82</v>
      </c>
      <c r="AN78">
        <v>24.91</v>
      </c>
      <c r="AO78">
        <v>0</v>
      </c>
      <c r="AP78">
        <v>0</v>
      </c>
      <c r="AQ78">
        <v>81.260000000000005</v>
      </c>
      <c r="AR78">
        <v>48.37</v>
      </c>
      <c r="AS78">
        <v>0</v>
      </c>
      <c r="AT78">
        <v>21.04</v>
      </c>
      <c r="AU78">
        <v>0</v>
      </c>
      <c r="AV78">
        <v>0</v>
      </c>
      <c r="AW78">
        <v>14.51</v>
      </c>
      <c r="AX78">
        <v>27.52</v>
      </c>
      <c r="AY78">
        <v>25.95</v>
      </c>
      <c r="AZ78">
        <v>38</v>
      </c>
      <c r="BA78">
        <v>21.83</v>
      </c>
      <c r="BB78">
        <v>42.21</v>
      </c>
      <c r="BC78">
        <v>0</v>
      </c>
      <c r="BD78">
        <v>96.74</v>
      </c>
      <c r="BE78">
        <v>191.17</v>
      </c>
      <c r="BF78">
        <v>36.76</v>
      </c>
      <c r="BG78">
        <v>49.82</v>
      </c>
      <c r="BH78">
        <v>0</v>
      </c>
      <c r="BI78">
        <v>0.97</v>
      </c>
      <c r="BJ78">
        <v>0.41</v>
      </c>
      <c r="BK78">
        <v>0.52</v>
      </c>
      <c r="BL78">
        <v>0.97</v>
      </c>
      <c r="BM78">
        <v>0.97</v>
      </c>
      <c r="BN78">
        <v>1.02</v>
      </c>
      <c r="BO78">
        <v>0.97</v>
      </c>
      <c r="BP78">
        <v>0.61</v>
      </c>
      <c r="BQ78">
        <v>0.61</v>
      </c>
      <c r="BR78">
        <v>2.9</v>
      </c>
      <c r="BS78">
        <v>0</v>
      </c>
      <c r="BT78">
        <v>24.91</v>
      </c>
      <c r="BU78">
        <v>24.18</v>
      </c>
      <c r="BV78">
        <v>22.81</v>
      </c>
      <c r="BW78">
        <v>60.46</v>
      </c>
      <c r="BX78">
        <v>0</v>
      </c>
      <c r="BY78">
        <v>50.21</v>
      </c>
      <c r="BZ78">
        <v>0</v>
      </c>
      <c r="CA78">
        <v>96.74</v>
      </c>
      <c r="CB78">
        <v>100.11</v>
      </c>
      <c r="CC78">
        <v>3.91</v>
      </c>
      <c r="CD78">
        <v>1.67</v>
      </c>
    </row>
    <row r="79" spans="7:82">
      <c r="G79" t="s">
        <v>121</v>
      </c>
      <c r="H79" s="115">
        <v>731.85000000000014</v>
      </c>
      <c r="I79" s="88">
        <v>295.62000000000006</v>
      </c>
      <c r="J79" s="88">
        <v>532.67999999999995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41.6</v>
      </c>
      <c r="X79">
        <v>2.9</v>
      </c>
      <c r="Y79">
        <v>9.09</v>
      </c>
      <c r="Z79">
        <v>96.74</v>
      </c>
      <c r="AA79">
        <v>11.19</v>
      </c>
      <c r="AB79">
        <v>28.56</v>
      </c>
      <c r="AC79">
        <v>0.97</v>
      </c>
      <c r="AD79">
        <v>0</v>
      </c>
      <c r="AE79">
        <v>0</v>
      </c>
      <c r="AF79">
        <v>0</v>
      </c>
      <c r="AG79">
        <v>152.37</v>
      </c>
      <c r="AH79">
        <v>0</v>
      </c>
      <c r="AI79">
        <v>0</v>
      </c>
      <c r="AJ79">
        <v>54.42</v>
      </c>
      <c r="AK79">
        <v>0</v>
      </c>
      <c r="AL79">
        <v>0.77</v>
      </c>
      <c r="AM79">
        <v>49.82</v>
      </c>
      <c r="AN79">
        <v>24.91</v>
      </c>
      <c r="AO79">
        <v>0</v>
      </c>
      <c r="AP79">
        <v>0</v>
      </c>
      <c r="AQ79">
        <v>81.260000000000005</v>
      </c>
      <c r="AR79">
        <v>48.37</v>
      </c>
      <c r="AS79">
        <v>0</v>
      </c>
      <c r="AT79">
        <v>21.04</v>
      </c>
      <c r="AU79">
        <v>0</v>
      </c>
      <c r="AV79">
        <v>0</v>
      </c>
      <c r="AW79">
        <v>14.51</v>
      </c>
      <c r="AX79">
        <v>27.52</v>
      </c>
      <c r="AY79">
        <v>25.95</v>
      </c>
      <c r="AZ79">
        <v>38</v>
      </c>
      <c r="BA79">
        <v>21.83</v>
      </c>
      <c r="BB79">
        <v>42.21</v>
      </c>
      <c r="BC79">
        <v>0</v>
      </c>
      <c r="BD79">
        <v>96.74</v>
      </c>
      <c r="BE79">
        <v>191.17</v>
      </c>
      <c r="BF79">
        <v>36.76</v>
      </c>
      <c r="BG79">
        <v>49.82</v>
      </c>
      <c r="BH79">
        <v>0</v>
      </c>
      <c r="BI79">
        <v>0.97</v>
      </c>
      <c r="BJ79">
        <v>0.41</v>
      </c>
      <c r="BK79">
        <v>0.52</v>
      </c>
      <c r="BL79">
        <v>0.97</v>
      </c>
      <c r="BM79">
        <v>0.97</v>
      </c>
      <c r="BN79">
        <v>1.02</v>
      </c>
      <c r="BO79">
        <v>0.89</v>
      </c>
      <c r="BP79">
        <v>0.61</v>
      </c>
      <c r="BQ79">
        <v>0.61</v>
      </c>
      <c r="BR79">
        <v>0</v>
      </c>
      <c r="BS79">
        <v>2.9</v>
      </c>
      <c r="BT79">
        <v>24.91</v>
      </c>
      <c r="BU79">
        <v>24.18</v>
      </c>
      <c r="BV79">
        <v>22.81</v>
      </c>
      <c r="BW79">
        <v>60.46</v>
      </c>
      <c r="BX79">
        <v>0</v>
      </c>
      <c r="BY79">
        <v>50.21</v>
      </c>
      <c r="BZ79">
        <v>96.74</v>
      </c>
      <c r="CA79">
        <v>0</v>
      </c>
      <c r="CB79">
        <v>100.11</v>
      </c>
      <c r="CC79">
        <v>2.3199999999999998</v>
      </c>
      <c r="CD79">
        <v>0.99</v>
      </c>
    </row>
    <row r="80" spans="7:82">
      <c r="G80" t="s">
        <v>122</v>
      </c>
      <c r="H80" s="115">
        <v>730.59</v>
      </c>
      <c r="I80" s="88">
        <v>295.08000000000004</v>
      </c>
      <c r="J80" s="88">
        <v>532.67999999999995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41.6</v>
      </c>
      <c r="X80">
        <v>2.9</v>
      </c>
      <c r="Y80">
        <v>9.09</v>
      </c>
      <c r="Z80">
        <v>96.74</v>
      </c>
      <c r="AA80">
        <v>11.19</v>
      </c>
      <c r="AB80">
        <v>28.56</v>
      </c>
      <c r="AC80">
        <v>0.97</v>
      </c>
      <c r="AD80">
        <v>0</v>
      </c>
      <c r="AE80">
        <v>0</v>
      </c>
      <c r="AF80">
        <v>0</v>
      </c>
      <c r="AG80">
        <v>152.37</v>
      </c>
      <c r="AH80">
        <v>0</v>
      </c>
      <c r="AI80">
        <v>0</v>
      </c>
      <c r="AJ80">
        <v>54.42</v>
      </c>
      <c r="AK80">
        <v>0</v>
      </c>
      <c r="AL80">
        <v>0.77</v>
      </c>
      <c r="AM80">
        <v>49.82</v>
      </c>
      <c r="AN80">
        <v>24.91</v>
      </c>
      <c r="AO80">
        <v>0</v>
      </c>
      <c r="AP80">
        <v>0</v>
      </c>
      <c r="AQ80">
        <v>81.260000000000005</v>
      </c>
      <c r="AR80">
        <v>48.37</v>
      </c>
      <c r="AS80">
        <v>0</v>
      </c>
      <c r="AT80">
        <v>21.04</v>
      </c>
      <c r="AU80">
        <v>0</v>
      </c>
      <c r="AV80">
        <v>0</v>
      </c>
      <c r="AW80">
        <v>14.51</v>
      </c>
      <c r="AX80">
        <v>27.52</v>
      </c>
      <c r="AY80">
        <v>25.95</v>
      </c>
      <c r="AZ80">
        <v>38</v>
      </c>
      <c r="BA80">
        <v>21.83</v>
      </c>
      <c r="BB80">
        <v>42.21</v>
      </c>
      <c r="BC80">
        <v>0</v>
      </c>
      <c r="BD80">
        <v>96.74</v>
      </c>
      <c r="BE80">
        <v>191.17</v>
      </c>
      <c r="BF80">
        <v>36.76</v>
      </c>
      <c r="BG80">
        <v>49.82</v>
      </c>
      <c r="BH80">
        <v>0</v>
      </c>
      <c r="BI80">
        <v>0.97</v>
      </c>
      <c r="BJ80">
        <v>0.41</v>
      </c>
      <c r="BK80">
        <v>0.52</v>
      </c>
      <c r="BL80">
        <v>0.97</v>
      </c>
      <c r="BM80">
        <v>0.97</v>
      </c>
      <c r="BN80">
        <v>1.02</v>
      </c>
      <c r="BO80">
        <v>0.89</v>
      </c>
      <c r="BP80">
        <v>0.61</v>
      </c>
      <c r="BQ80">
        <v>0.61</v>
      </c>
      <c r="BR80">
        <v>0</v>
      </c>
      <c r="BS80">
        <v>2.9</v>
      </c>
      <c r="BT80">
        <v>24.91</v>
      </c>
      <c r="BU80">
        <v>24.18</v>
      </c>
      <c r="BV80">
        <v>22.81</v>
      </c>
      <c r="BW80">
        <v>60.46</v>
      </c>
      <c r="BX80">
        <v>0</v>
      </c>
      <c r="BY80">
        <v>50.21</v>
      </c>
      <c r="BZ80">
        <v>96.74</v>
      </c>
      <c r="CA80">
        <v>0</v>
      </c>
      <c r="CB80">
        <v>100.11</v>
      </c>
      <c r="CC80">
        <v>1.06</v>
      </c>
      <c r="CD80">
        <v>0.45</v>
      </c>
    </row>
    <row r="81" spans="7:82">
      <c r="G81" t="s">
        <v>123</v>
      </c>
      <c r="H81" s="115">
        <v>729.79000000000008</v>
      </c>
      <c r="I81" s="88">
        <v>294.74000000000007</v>
      </c>
      <c r="J81" s="88">
        <v>532.67999999999995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41.6</v>
      </c>
      <c r="X81">
        <v>2.9</v>
      </c>
      <c r="Y81">
        <v>9.09</v>
      </c>
      <c r="Z81">
        <v>96.74</v>
      </c>
      <c r="AA81">
        <v>11.19</v>
      </c>
      <c r="AB81">
        <v>28.56</v>
      </c>
      <c r="AC81">
        <v>0.97</v>
      </c>
      <c r="AD81">
        <v>0</v>
      </c>
      <c r="AE81">
        <v>0</v>
      </c>
      <c r="AF81">
        <v>0</v>
      </c>
      <c r="AG81">
        <v>152.37</v>
      </c>
      <c r="AH81">
        <v>0</v>
      </c>
      <c r="AI81">
        <v>0</v>
      </c>
      <c r="AJ81">
        <v>54.42</v>
      </c>
      <c r="AK81">
        <v>0</v>
      </c>
      <c r="AL81">
        <v>0.77</v>
      </c>
      <c r="AM81">
        <v>49.82</v>
      </c>
      <c r="AN81">
        <v>24.91</v>
      </c>
      <c r="AO81">
        <v>0</v>
      </c>
      <c r="AP81">
        <v>0</v>
      </c>
      <c r="AQ81">
        <v>81.260000000000005</v>
      </c>
      <c r="AR81">
        <v>48.37</v>
      </c>
      <c r="AS81">
        <v>0</v>
      </c>
      <c r="AT81">
        <v>21.04</v>
      </c>
      <c r="AU81">
        <v>0</v>
      </c>
      <c r="AV81">
        <v>0</v>
      </c>
      <c r="AW81">
        <v>14.51</v>
      </c>
      <c r="AX81">
        <v>27.52</v>
      </c>
      <c r="AY81">
        <v>25.95</v>
      </c>
      <c r="AZ81">
        <v>38</v>
      </c>
      <c r="BA81">
        <v>21.83</v>
      </c>
      <c r="BB81">
        <v>42.21</v>
      </c>
      <c r="BC81">
        <v>0</v>
      </c>
      <c r="BD81">
        <v>96.74</v>
      </c>
      <c r="BE81">
        <v>191.17</v>
      </c>
      <c r="BF81">
        <v>36.76</v>
      </c>
      <c r="BG81">
        <v>49.82</v>
      </c>
      <c r="BH81">
        <v>0</v>
      </c>
      <c r="BI81">
        <v>0.97</v>
      </c>
      <c r="BJ81">
        <v>0.41</v>
      </c>
      <c r="BK81">
        <v>0.52</v>
      </c>
      <c r="BL81">
        <v>0.97</v>
      </c>
      <c r="BM81">
        <v>0.97</v>
      </c>
      <c r="BN81">
        <v>1.02</v>
      </c>
      <c r="BO81">
        <v>0.89</v>
      </c>
      <c r="BP81">
        <v>0.61</v>
      </c>
      <c r="BQ81">
        <v>0.61</v>
      </c>
      <c r="BR81">
        <v>0</v>
      </c>
      <c r="BS81">
        <v>2.9</v>
      </c>
      <c r="BT81">
        <v>24.91</v>
      </c>
      <c r="BU81">
        <v>24.18</v>
      </c>
      <c r="BV81">
        <v>22.81</v>
      </c>
      <c r="BW81">
        <v>60.46</v>
      </c>
      <c r="BX81">
        <v>0</v>
      </c>
      <c r="BY81">
        <v>50.21</v>
      </c>
      <c r="BZ81">
        <v>96.74</v>
      </c>
      <c r="CA81">
        <v>0</v>
      </c>
      <c r="CB81">
        <v>100.11</v>
      </c>
      <c r="CC81">
        <v>0.26</v>
      </c>
      <c r="CD81">
        <v>0.11</v>
      </c>
    </row>
    <row r="82" spans="7:82">
      <c r="G82" t="s">
        <v>124</v>
      </c>
      <c r="H82" s="115">
        <v>729.53000000000009</v>
      </c>
      <c r="I82" s="88">
        <v>294.63000000000005</v>
      </c>
      <c r="J82" s="88">
        <v>532.67999999999995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41.6</v>
      </c>
      <c r="X82">
        <v>2.9</v>
      </c>
      <c r="Y82">
        <v>9.09</v>
      </c>
      <c r="Z82">
        <v>96.74</v>
      </c>
      <c r="AA82">
        <v>11.19</v>
      </c>
      <c r="AB82">
        <v>28.56</v>
      </c>
      <c r="AC82">
        <v>0.97</v>
      </c>
      <c r="AD82">
        <v>0</v>
      </c>
      <c r="AE82">
        <v>0</v>
      </c>
      <c r="AF82">
        <v>0</v>
      </c>
      <c r="AG82">
        <v>152.37</v>
      </c>
      <c r="AH82">
        <v>0</v>
      </c>
      <c r="AI82">
        <v>0</v>
      </c>
      <c r="AJ82">
        <v>54.42</v>
      </c>
      <c r="AK82">
        <v>0</v>
      </c>
      <c r="AL82">
        <v>0.77</v>
      </c>
      <c r="AM82">
        <v>49.82</v>
      </c>
      <c r="AN82">
        <v>24.91</v>
      </c>
      <c r="AO82">
        <v>0</v>
      </c>
      <c r="AP82">
        <v>0</v>
      </c>
      <c r="AQ82">
        <v>81.260000000000005</v>
      </c>
      <c r="AR82">
        <v>48.37</v>
      </c>
      <c r="AS82">
        <v>0</v>
      </c>
      <c r="AT82">
        <v>21.04</v>
      </c>
      <c r="AU82">
        <v>0</v>
      </c>
      <c r="AV82">
        <v>0</v>
      </c>
      <c r="AW82">
        <v>14.51</v>
      </c>
      <c r="AX82">
        <v>27.52</v>
      </c>
      <c r="AY82">
        <v>25.95</v>
      </c>
      <c r="AZ82">
        <v>38</v>
      </c>
      <c r="BA82">
        <v>21.83</v>
      </c>
      <c r="BB82">
        <v>42.21</v>
      </c>
      <c r="BC82">
        <v>0</v>
      </c>
      <c r="BD82">
        <v>96.74</v>
      </c>
      <c r="BE82">
        <v>191.17</v>
      </c>
      <c r="BF82">
        <v>36.76</v>
      </c>
      <c r="BG82">
        <v>49.82</v>
      </c>
      <c r="BH82">
        <v>0</v>
      </c>
      <c r="BI82">
        <v>0.97</v>
      </c>
      <c r="BJ82">
        <v>0.41</v>
      </c>
      <c r="BK82">
        <v>0.52</v>
      </c>
      <c r="BL82">
        <v>0.97</v>
      </c>
      <c r="BM82">
        <v>0.97</v>
      </c>
      <c r="BN82">
        <v>1.02</v>
      </c>
      <c r="BO82">
        <v>0.89</v>
      </c>
      <c r="BP82">
        <v>0.61</v>
      </c>
      <c r="BQ82">
        <v>0.61</v>
      </c>
      <c r="BR82">
        <v>0</v>
      </c>
      <c r="BS82">
        <v>2.9</v>
      </c>
      <c r="BT82">
        <v>24.91</v>
      </c>
      <c r="BU82">
        <v>24.18</v>
      </c>
      <c r="BV82">
        <v>22.81</v>
      </c>
      <c r="BW82">
        <v>60.46</v>
      </c>
      <c r="BX82">
        <v>0</v>
      </c>
      <c r="BY82">
        <v>50.21</v>
      </c>
      <c r="BZ82">
        <v>96.74</v>
      </c>
      <c r="CA82">
        <v>0</v>
      </c>
      <c r="CB82">
        <v>100.11</v>
      </c>
      <c r="CC82">
        <v>0</v>
      </c>
      <c r="CD82">
        <v>0</v>
      </c>
    </row>
    <row r="83" spans="7:82">
      <c r="G83" t="s">
        <v>125</v>
      </c>
      <c r="H83" s="115">
        <v>874.44</v>
      </c>
      <c r="I83" s="88">
        <v>294.63000000000005</v>
      </c>
      <c r="J83" s="88">
        <v>532.67999999999995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41.6</v>
      </c>
      <c r="X83">
        <v>2.9</v>
      </c>
      <c r="Y83">
        <v>9.09</v>
      </c>
      <c r="Z83">
        <v>96.74</v>
      </c>
      <c r="AA83">
        <v>11.19</v>
      </c>
      <c r="AB83">
        <v>28.56</v>
      </c>
      <c r="AC83">
        <v>0.97</v>
      </c>
      <c r="AD83">
        <v>0</v>
      </c>
      <c r="AE83">
        <v>0</v>
      </c>
      <c r="AF83">
        <v>0</v>
      </c>
      <c r="AG83">
        <v>152.37</v>
      </c>
      <c r="AH83">
        <v>0</v>
      </c>
      <c r="AI83">
        <v>0</v>
      </c>
      <c r="AJ83">
        <v>54.42</v>
      </c>
      <c r="AK83">
        <v>0</v>
      </c>
      <c r="AL83">
        <v>0.77</v>
      </c>
      <c r="AM83">
        <v>49.82</v>
      </c>
      <c r="AN83">
        <v>24.91</v>
      </c>
      <c r="AO83">
        <v>0</v>
      </c>
      <c r="AP83">
        <v>0</v>
      </c>
      <c r="AQ83">
        <v>81.260000000000005</v>
      </c>
      <c r="AR83">
        <v>48.37</v>
      </c>
      <c r="AS83">
        <v>0</v>
      </c>
      <c r="AT83">
        <v>21.04</v>
      </c>
      <c r="AU83">
        <v>0</v>
      </c>
      <c r="AV83">
        <v>0</v>
      </c>
      <c r="AW83">
        <v>14.51</v>
      </c>
      <c r="AX83">
        <v>27.52</v>
      </c>
      <c r="AY83">
        <v>25.95</v>
      </c>
      <c r="AZ83">
        <v>38</v>
      </c>
      <c r="BA83">
        <v>21.83</v>
      </c>
      <c r="BB83">
        <v>42.21</v>
      </c>
      <c r="BC83">
        <v>0</v>
      </c>
      <c r="BD83">
        <v>96.74</v>
      </c>
      <c r="BE83">
        <v>191.17</v>
      </c>
      <c r="BF83">
        <v>36.76</v>
      </c>
      <c r="BG83">
        <v>49.82</v>
      </c>
      <c r="BH83">
        <v>0</v>
      </c>
      <c r="BI83">
        <v>0.77</v>
      </c>
      <c r="BJ83">
        <v>0.41</v>
      </c>
      <c r="BK83">
        <v>0.52</v>
      </c>
      <c r="BL83">
        <v>0.97</v>
      </c>
      <c r="BM83">
        <v>0.97</v>
      </c>
      <c r="BN83">
        <v>1.02</v>
      </c>
      <c r="BO83">
        <v>0.89</v>
      </c>
      <c r="BP83">
        <v>0.61</v>
      </c>
      <c r="BQ83">
        <v>0.61</v>
      </c>
      <c r="BR83">
        <v>0</v>
      </c>
      <c r="BS83">
        <v>2.9</v>
      </c>
      <c r="BT83">
        <v>24.91</v>
      </c>
      <c r="BU83">
        <v>24.18</v>
      </c>
      <c r="BV83">
        <v>22.81</v>
      </c>
      <c r="BW83">
        <v>60.46</v>
      </c>
      <c r="BX83">
        <v>145.11000000000001</v>
      </c>
      <c r="BY83">
        <v>50.21</v>
      </c>
      <c r="BZ83">
        <v>96.74</v>
      </c>
      <c r="CA83">
        <v>0</v>
      </c>
      <c r="CB83">
        <v>100.11</v>
      </c>
      <c r="CC83">
        <v>0</v>
      </c>
      <c r="CD83">
        <v>0</v>
      </c>
    </row>
    <row r="84" spans="7:82">
      <c r="G84" t="s">
        <v>126</v>
      </c>
      <c r="H84" s="115">
        <v>874.44</v>
      </c>
      <c r="I84" s="88">
        <v>294.63000000000005</v>
      </c>
      <c r="J84" s="88">
        <v>532.67999999999995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41.6</v>
      </c>
      <c r="X84">
        <v>2.9</v>
      </c>
      <c r="Y84">
        <v>9.09</v>
      </c>
      <c r="Z84">
        <v>96.74</v>
      </c>
      <c r="AA84">
        <v>11.19</v>
      </c>
      <c r="AB84">
        <v>28.56</v>
      </c>
      <c r="AC84">
        <v>0.97</v>
      </c>
      <c r="AD84">
        <v>0</v>
      </c>
      <c r="AE84">
        <v>0</v>
      </c>
      <c r="AF84">
        <v>0</v>
      </c>
      <c r="AG84">
        <v>152.37</v>
      </c>
      <c r="AH84">
        <v>0</v>
      </c>
      <c r="AI84">
        <v>0</v>
      </c>
      <c r="AJ84">
        <v>54.42</v>
      </c>
      <c r="AK84">
        <v>0</v>
      </c>
      <c r="AL84">
        <v>0.77</v>
      </c>
      <c r="AM84">
        <v>49.82</v>
      </c>
      <c r="AN84">
        <v>24.91</v>
      </c>
      <c r="AO84">
        <v>0</v>
      </c>
      <c r="AP84">
        <v>0</v>
      </c>
      <c r="AQ84">
        <v>81.260000000000005</v>
      </c>
      <c r="AR84">
        <v>48.37</v>
      </c>
      <c r="AS84">
        <v>0</v>
      </c>
      <c r="AT84">
        <v>21.04</v>
      </c>
      <c r="AU84">
        <v>0</v>
      </c>
      <c r="AV84">
        <v>0</v>
      </c>
      <c r="AW84">
        <v>14.51</v>
      </c>
      <c r="AX84">
        <v>27.52</v>
      </c>
      <c r="AY84">
        <v>25.95</v>
      </c>
      <c r="AZ84">
        <v>38</v>
      </c>
      <c r="BA84">
        <v>21.83</v>
      </c>
      <c r="BB84">
        <v>42.21</v>
      </c>
      <c r="BC84">
        <v>0</v>
      </c>
      <c r="BD84">
        <v>96.74</v>
      </c>
      <c r="BE84">
        <v>191.17</v>
      </c>
      <c r="BF84">
        <v>36.76</v>
      </c>
      <c r="BG84">
        <v>49.82</v>
      </c>
      <c r="BH84">
        <v>0</v>
      </c>
      <c r="BI84">
        <v>0.77</v>
      </c>
      <c r="BJ84">
        <v>0.41</v>
      </c>
      <c r="BK84">
        <v>0.52</v>
      </c>
      <c r="BL84">
        <v>0.97</v>
      </c>
      <c r="BM84">
        <v>0.97</v>
      </c>
      <c r="BN84">
        <v>1.02</v>
      </c>
      <c r="BO84">
        <v>0.89</v>
      </c>
      <c r="BP84">
        <v>0.61</v>
      </c>
      <c r="BQ84">
        <v>0.61</v>
      </c>
      <c r="BR84">
        <v>0</v>
      </c>
      <c r="BS84">
        <v>2.9</v>
      </c>
      <c r="BT84">
        <v>24.91</v>
      </c>
      <c r="BU84">
        <v>24.18</v>
      </c>
      <c r="BV84">
        <v>22.81</v>
      </c>
      <c r="BW84">
        <v>60.46</v>
      </c>
      <c r="BX84">
        <v>145.11000000000001</v>
      </c>
      <c r="BY84">
        <v>50.21</v>
      </c>
      <c r="BZ84">
        <v>96.74</v>
      </c>
      <c r="CA84">
        <v>0</v>
      </c>
      <c r="CB84">
        <v>100.11</v>
      </c>
      <c r="CC84">
        <v>0</v>
      </c>
      <c r="CD84">
        <v>0</v>
      </c>
    </row>
    <row r="85" spans="7:82">
      <c r="G85" t="s">
        <v>127</v>
      </c>
      <c r="H85" s="115">
        <v>874.44</v>
      </c>
      <c r="I85" s="88">
        <v>294.63000000000005</v>
      </c>
      <c r="J85" s="88">
        <v>532.67999999999995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41.6</v>
      </c>
      <c r="X85">
        <v>2.9</v>
      </c>
      <c r="Y85">
        <v>9.09</v>
      </c>
      <c r="Z85">
        <v>96.74</v>
      </c>
      <c r="AA85">
        <v>11.19</v>
      </c>
      <c r="AB85">
        <v>28.56</v>
      </c>
      <c r="AC85">
        <v>0.97</v>
      </c>
      <c r="AD85">
        <v>0</v>
      </c>
      <c r="AE85">
        <v>0</v>
      </c>
      <c r="AF85">
        <v>0</v>
      </c>
      <c r="AG85">
        <v>152.37</v>
      </c>
      <c r="AH85">
        <v>0</v>
      </c>
      <c r="AI85">
        <v>0</v>
      </c>
      <c r="AJ85">
        <v>54.42</v>
      </c>
      <c r="AK85">
        <v>0</v>
      </c>
      <c r="AL85">
        <v>0.77</v>
      </c>
      <c r="AM85">
        <v>49.82</v>
      </c>
      <c r="AN85">
        <v>24.91</v>
      </c>
      <c r="AO85">
        <v>0</v>
      </c>
      <c r="AP85">
        <v>0</v>
      </c>
      <c r="AQ85">
        <v>81.260000000000005</v>
      </c>
      <c r="AR85">
        <v>48.37</v>
      </c>
      <c r="AS85">
        <v>0</v>
      </c>
      <c r="AT85">
        <v>21.04</v>
      </c>
      <c r="AU85">
        <v>0</v>
      </c>
      <c r="AV85">
        <v>0</v>
      </c>
      <c r="AW85">
        <v>14.51</v>
      </c>
      <c r="AX85">
        <v>27.52</v>
      </c>
      <c r="AY85">
        <v>25.95</v>
      </c>
      <c r="AZ85">
        <v>38</v>
      </c>
      <c r="BA85">
        <v>21.83</v>
      </c>
      <c r="BB85">
        <v>42.21</v>
      </c>
      <c r="BC85">
        <v>0</v>
      </c>
      <c r="BD85">
        <v>96.74</v>
      </c>
      <c r="BE85">
        <v>191.17</v>
      </c>
      <c r="BF85">
        <v>36.76</v>
      </c>
      <c r="BG85">
        <v>49.82</v>
      </c>
      <c r="BH85">
        <v>0</v>
      </c>
      <c r="BI85">
        <v>0.77</v>
      </c>
      <c r="BJ85">
        <v>0.41</v>
      </c>
      <c r="BK85">
        <v>0.52</v>
      </c>
      <c r="BL85">
        <v>0.97</v>
      </c>
      <c r="BM85">
        <v>0.97</v>
      </c>
      <c r="BN85">
        <v>1.02</v>
      </c>
      <c r="BO85">
        <v>0.89</v>
      </c>
      <c r="BP85">
        <v>0.61</v>
      </c>
      <c r="BQ85">
        <v>0.61</v>
      </c>
      <c r="BR85">
        <v>0</v>
      </c>
      <c r="BS85">
        <v>2.9</v>
      </c>
      <c r="BT85">
        <v>24.91</v>
      </c>
      <c r="BU85">
        <v>24.18</v>
      </c>
      <c r="BV85">
        <v>22.81</v>
      </c>
      <c r="BW85">
        <v>60.46</v>
      </c>
      <c r="BX85">
        <v>145.11000000000001</v>
      </c>
      <c r="BY85">
        <v>50.21</v>
      </c>
      <c r="BZ85">
        <v>96.74</v>
      </c>
      <c r="CA85">
        <v>0</v>
      </c>
      <c r="CB85">
        <v>100.11</v>
      </c>
      <c r="CC85">
        <v>0</v>
      </c>
      <c r="CD85">
        <v>0</v>
      </c>
    </row>
    <row r="86" spans="7:82">
      <c r="G86" t="s">
        <v>128</v>
      </c>
      <c r="H86" s="115">
        <v>874.44</v>
      </c>
      <c r="I86" s="88">
        <v>294.63000000000005</v>
      </c>
      <c r="J86" s="88">
        <v>532.67999999999995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41.6</v>
      </c>
      <c r="X86">
        <v>2.9</v>
      </c>
      <c r="Y86">
        <v>9.09</v>
      </c>
      <c r="Z86">
        <v>96.74</v>
      </c>
      <c r="AA86">
        <v>11.19</v>
      </c>
      <c r="AB86">
        <v>28.56</v>
      </c>
      <c r="AC86">
        <v>0.97</v>
      </c>
      <c r="AD86">
        <v>0</v>
      </c>
      <c r="AE86">
        <v>0</v>
      </c>
      <c r="AF86">
        <v>0</v>
      </c>
      <c r="AG86">
        <v>152.37</v>
      </c>
      <c r="AH86">
        <v>0</v>
      </c>
      <c r="AI86">
        <v>0</v>
      </c>
      <c r="AJ86">
        <v>54.42</v>
      </c>
      <c r="AK86">
        <v>0</v>
      </c>
      <c r="AL86">
        <v>0.77</v>
      </c>
      <c r="AM86">
        <v>49.82</v>
      </c>
      <c r="AN86">
        <v>24.91</v>
      </c>
      <c r="AO86">
        <v>0</v>
      </c>
      <c r="AP86">
        <v>0</v>
      </c>
      <c r="AQ86">
        <v>81.260000000000005</v>
      </c>
      <c r="AR86">
        <v>48.37</v>
      </c>
      <c r="AS86">
        <v>0</v>
      </c>
      <c r="AT86">
        <v>21.04</v>
      </c>
      <c r="AU86">
        <v>0</v>
      </c>
      <c r="AV86">
        <v>0</v>
      </c>
      <c r="AW86">
        <v>14.51</v>
      </c>
      <c r="AX86">
        <v>27.52</v>
      </c>
      <c r="AY86">
        <v>25.95</v>
      </c>
      <c r="AZ86">
        <v>38</v>
      </c>
      <c r="BA86">
        <v>21.83</v>
      </c>
      <c r="BB86">
        <v>42.21</v>
      </c>
      <c r="BC86">
        <v>0</v>
      </c>
      <c r="BD86">
        <v>96.74</v>
      </c>
      <c r="BE86">
        <v>191.17</v>
      </c>
      <c r="BF86">
        <v>36.76</v>
      </c>
      <c r="BG86">
        <v>49.82</v>
      </c>
      <c r="BH86">
        <v>0</v>
      </c>
      <c r="BI86">
        <v>0.77</v>
      </c>
      <c r="BJ86">
        <v>0.41</v>
      </c>
      <c r="BK86">
        <v>0.52</v>
      </c>
      <c r="BL86">
        <v>0.97</v>
      </c>
      <c r="BM86">
        <v>0.97</v>
      </c>
      <c r="BN86">
        <v>1.02</v>
      </c>
      <c r="BO86">
        <v>0.89</v>
      </c>
      <c r="BP86">
        <v>0.61</v>
      </c>
      <c r="BQ86">
        <v>0.61</v>
      </c>
      <c r="BR86">
        <v>0</v>
      </c>
      <c r="BS86">
        <v>2.9</v>
      </c>
      <c r="BT86">
        <v>24.91</v>
      </c>
      <c r="BU86">
        <v>24.18</v>
      </c>
      <c r="BV86">
        <v>22.81</v>
      </c>
      <c r="BW86">
        <v>60.46</v>
      </c>
      <c r="BX86">
        <v>145.11000000000001</v>
      </c>
      <c r="BY86">
        <v>50.21</v>
      </c>
      <c r="BZ86">
        <v>96.74</v>
      </c>
      <c r="CA86">
        <v>0</v>
      </c>
      <c r="CB86">
        <v>100.11</v>
      </c>
      <c r="CC86">
        <v>0</v>
      </c>
      <c r="CD86">
        <v>0</v>
      </c>
    </row>
    <row r="87" spans="7:82">
      <c r="G87" t="s">
        <v>129</v>
      </c>
      <c r="H87" s="115">
        <v>1092.76</v>
      </c>
      <c r="I87" s="88">
        <v>326.45000000000005</v>
      </c>
      <c r="J87" s="88">
        <v>532.67999999999995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41.6</v>
      </c>
      <c r="X87">
        <v>2.9</v>
      </c>
      <c r="Y87">
        <v>9.09</v>
      </c>
      <c r="Z87">
        <v>96.74</v>
      </c>
      <c r="AA87">
        <v>11.19</v>
      </c>
      <c r="AB87">
        <v>28.56</v>
      </c>
      <c r="AC87">
        <v>0.97</v>
      </c>
      <c r="AD87">
        <v>0</v>
      </c>
      <c r="AE87">
        <v>0</v>
      </c>
      <c r="AF87">
        <v>0</v>
      </c>
      <c r="AG87">
        <v>152.37</v>
      </c>
      <c r="AH87">
        <v>0</v>
      </c>
      <c r="AI87">
        <v>0</v>
      </c>
      <c r="AJ87">
        <v>54.42</v>
      </c>
      <c r="AK87">
        <v>0</v>
      </c>
      <c r="AL87">
        <v>0.77</v>
      </c>
      <c r="AM87">
        <v>49.82</v>
      </c>
      <c r="AN87">
        <v>24.91</v>
      </c>
      <c r="AO87">
        <v>0</v>
      </c>
      <c r="AP87">
        <v>24.91</v>
      </c>
      <c r="AQ87">
        <v>81.260000000000005</v>
      </c>
      <c r="AR87">
        <v>48.37</v>
      </c>
      <c r="AS87">
        <v>0</v>
      </c>
      <c r="AT87">
        <v>21.04</v>
      </c>
      <c r="AU87">
        <v>0</v>
      </c>
      <c r="AV87">
        <v>14.51</v>
      </c>
      <c r="AW87">
        <v>14.51</v>
      </c>
      <c r="AX87">
        <v>27.52</v>
      </c>
      <c r="AY87">
        <v>25.95</v>
      </c>
      <c r="AZ87">
        <v>38</v>
      </c>
      <c r="BA87">
        <v>21.83</v>
      </c>
      <c r="BB87">
        <v>59.52</v>
      </c>
      <c r="BC87">
        <v>0</v>
      </c>
      <c r="BD87">
        <v>96.74</v>
      </c>
      <c r="BE87">
        <v>191.17</v>
      </c>
      <c r="BF87">
        <v>36.76</v>
      </c>
      <c r="BG87">
        <v>49.82</v>
      </c>
      <c r="BH87">
        <v>0</v>
      </c>
      <c r="BI87">
        <v>0.77</v>
      </c>
      <c r="BJ87">
        <v>0.41</v>
      </c>
      <c r="BK87">
        <v>0.52</v>
      </c>
      <c r="BL87">
        <v>0.97</v>
      </c>
      <c r="BM87">
        <v>0.97</v>
      </c>
      <c r="BN87">
        <v>1.02</v>
      </c>
      <c r="BO87">
        <v>0.82</v>
      </c>
      <c r="BP87">
        <v>0.61</v>
      </c>
      <c r="BQ87">
        <v>0.61</v>
      </c>
      <c r="BR87">
        <v>0</v>
      </c>
      <c r="BS87">
        <v>2.9</v>
      </c>
      <c r="BT87">
        <v>24.91</v>
      </c>
      <c r="BU87">
        <v>24.18</v>
      </c>
      <c r="BV87">
        <v>22.81</v>
      </c>
      <c r="BW87">
        <v>60.46</v>
      </c>
      <c r="BX87">
        <v>338.59</v>
      </c>
      <c r="BY87">
        <v>50.21</v>
      </c>
      <c r="BZ87">
        <v>96.74</v>
      </c>
      <c r="CA87">
        <v>0</v>
      </c>
      <c r="CB87">
        <v>100.11</v>
      </c>
      <c r="CC87">
        <v>0</v>
      </c>
      <c r="CD87">
        <v>0</v>
      </c>
    </row>
    <row r="88" spans="7:82">
      <c r="G88" t="s">
        <v>130</v>
      </c>
      <c r="H88" s="115">
        <v>1092.76</v>
      </c>
      <c r="I88" s="88">
        <v>326.45000000000005</v>
      </c>
      <c r="J88" s="88">
        <v>532.67999999999995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41.6</v>
      </c>
      <c r="X88">
        <v>2.9</v>
      </c>
      <c r="Y88">
        <v>9.09</v>
      </c>
      <c r="Z88">
        <v>96.74</v>
      </c>
      <c r="AA88">
        <v>11.19</v>
      </c>
      <c r="AB88">
        <v>28.56</v>
      </c>
      <c r="AC88">
        <v>0.97</v>
      </c>
      <c r="AD88">
        <v>0</v>
      </c>
      <c r="AE88">
        <v>0</v>
      </c>
      <c r="AF88">
        <v>0</v>
      </c>
      <c r="AG88">
        <v>152.37</v>
      </c>
      <c r="AH88">
        <v>0</v>
      </c>
      <c r="AI88">
        <v>0</v>
      </c>
      <c r="AJ88">
        <v>54.42</v>
      </c>
      <c r="AK88">
        <v>0</v>
      </c>
      <c r="AL88">
        <v>0.77</v>
      </c>
      <c r="AM88">
        <v>49.82</v>
      </c>
      <c r="AN88">
        <v>24.91</v>
      </c>
      <c r="AO88">
        <v>0</v>
      </c>
      <c r="AP88">
        <v>24.91</v>
      </c>
      <c r="AQ88">
        <v>81.260000000000005</v>
      </c>
      <c r="AR88">
        <v>48.37</v>
      </c>
      <c r="AS88">
        <v>0</v>
      </c>
      <c r="AT88">
        <v>21.04</v>
      </c>
      <c r="AU88">
        <v>0</v>
      </c>
      <c r="AV88">
        <v>14.51</v>
      </c>
      <c r="AW88">
        <v>14.51</v>
      </c>
      <c r="AX88">
        <v>27.52</v>
      </c>
      <c r="AY88">
        <v>25.95</v>
      </c>
      <c r="AZ88">
        <v>38</v>
      </c>
      <c r="BA88">
        <v>21.83</v>
      </c>
      <c r="BB88">
        <v>59.52</v>
      </c>
      <c r="BC88">
        <v>0</v>
      </c>
      <c r="BD88">
        <v>96.74</v>
      </c>
      <c r="BE88">
        <v>191.17</v>
      </c>
      <c r="BF88">
        <v>36.76</v>
      </c>
      <c r="BG88">
        <v>49.82</v>
      </c>
      <c r="BH88">
        <v>0</v>
      </c>
      <c r="BI88">
        <v>0.77</v>
      </c>
      <c r="BJ88">
        <v>0.41</v>
      </c>
      <c r="BK88">
        <v>0.52</v>
      </c>
      <c r="BL88">
        <v>0.97</v>
      </c>
      <c r="BM88">
        <v>0.97</v>
      </c>
      <c r="BN88">
        <v>1.02</v>
      </c>
      <c r="BO88">
        <v>0.82</v>
      </c>
      <c r="BP88">
        <v>0.61</v>
      </c>
      <c r="BQ88">
        <v>0.61</v>
      </c>
      <c r="BR88">
        <v>0</v>
      </c>
      <c r="BS88">
        <v>2.9</v>
      </c>
      <c r="BT88">
        <v>24.91</v>
      </c>
      <c r="BU88">
        <v>24.18</v>
      </c>
      <c r="BV88">
        <v>22.81</v>
      </c>
      <c r="BW88">
        <v>60.46</v>
      </c>
      <c r="BX88">
        <v>338.59</v>
      </c>
      <c r="BY88">
        <v>50.21</v>
      </c>
      <c r="BZ88">
        <v>96.74</v>
      </c>
      <c r="CA88">
        <v>0</v>
      </c>
      <c r="CB88">
        <v>100.11</v>
      </c>
      <c r="CC88">
        <v>0</v>
      </c>
      <c r="CD88">
        <v>0</v>
      </c>
    </row>
    <row r="89" spans="7:82">
      <c r="G89" t="s">
        <v>131</v>
      </c>
      <c r="H89" s="115">
        <v>1152.74</v>
      </c>
      <c r="I89" s="88">
        <v>326.45000000000005</v>
      </c>
      <c r="J89" s="88">
        <v>523.58999999999992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41.6</v>
      </c>
      <c r="X89">
        <v>2.9</v>
      </c>
      <c r="Y89">
        <v>0</v>
      </c>
      <c r="Z89">
        <v>96.74</v>
      </c>
      <c r="AA89">
        <v>11.19</v>
      </c>
      <c r="AB89">
        <v>28.56</v>
      </c>
      <c r="AC89">
        <v>0.97</v>
      </c>
      <c r="AD89">
        <v>0</v>
      </c>
      <c r="AE89">
        <v>0</v>
      </c>
      <c r="AF89">
        <v>0</v>
      </c>
      <c r="AG89">
        <v>152.37</v>
      </c>
      <c r="AH89">
        <v>0</v>
      </c>
      <c r="AI89">
        <v>0</v>
      </c>
      <c r="AJ89">
        <v>54.42</v>
      </c>
      <c r="AK89">
        <v>0</v>
      </c>
      <c r="AL89">
        <v>0.77</v>
      </c>
      <c r="AM89">
        <v>49.82</v>
      </c>
      <c r="AN89">
        <v>24.91</v>
      </c>
      <c r="AO89">
        <v>0</v>
      </c>
      <c r="AP89">
        <v>24.91</v>
      </c>
      <c r="AQ89">
        <v>81.260000000000005</v>
      </c>
      <c r="AR89">
        <v>48.37</v>
      </c>
      <c r="AS89">
        <v>0</v>
      </c>
      <c r="AT89">
        <v>21.04</v>
      </c>
      <c r="AU89">
        <v>59.98</v>
      </c>
      <c r="AV89">
        <v>14.51</v>
      </c>
      <c r="AW89">
        <v>14.51</v>
      </c>
      <c r="AX89">
        <v>27.52</v>
      </c>
      <c r="AY89">
        <v>25.95</v>
      </c>
      <c r="AZ89">
        <v>38</v>
      </c>
      <c r="BA89">
        <v>21.83</v>
      </c>
      <c r="BB89">
        <v>59.52</v>
      </c>
      <c r="BC89">
        <v>0</v>
      </c>
      <c r="BD89">
        <v>96.74</v>
      </c>
      <c r="BE89">
        <v>191.17</v>
      </c>
      <c r="BF89">
        <v>36.76</v>
      </c>
      <c r="BG89">
        <v>49.82</v>
      </c>
      <c r="BH89">
        <v>0</v>
      </c>
      <c r="BI89">
        <v>0.77</v>
      </c>
      <c r="BJ89">
        <v>0.41</v>
      </c>
      <c r="BK89">
        <v>0.52</v>
      </c>
      <c r="BL89">
        <v>0.97</v>
      </c>
      <c r="BM89">
        <v>0.97</v>
      </c>
      <c r="BN89">
        <v>1.02</v>
      </c>
      <c r="BO89">
        <v>0.82</v>
      </c>
      <c r="BP89">
        <v>0.61</v>
      </c>
      <c r="BQ89">
        <v>0.61</v>
      </c>
      <c r="BR89">
        <v>0</v>
      </c>
      <c r="BS89">
        <v>2.9</v>
      </c>
      <c r="BT89">
        <v>24.91</v>
      </c>
      <c r="BU89">
        <v>24.18</v>
      </c>
      <c r="BV89">
        <v>22.81</v>
      </c>
      <c r="BW89">
        <v>60.46</v>
      </c>
      <c r="BX89">
        <v>338.59</v>
      </c>
      <c r="BY89">
        <v>50.21</v>
      </c>
      <c r="BZ89">
        <v>96.74</v>
      </c>
      <c r="CA89">
        <v>0</v>
      </c>
      <c r="CB89">
        <v>100.11</v>
      </c>
      <c r="CC89">
        <v>0</v>
      </c>
      <c r="CD89">
        <v>0</v>
      </c>
    </row>
    <row r="90" spans="7:82">
      <c r="G90" t="s">
        <v>132</v>
      </c>
      <c r="H90" s="115">
        <v>1152.74</v>
      </c>
      <c r="I90" s="88">
        <v>326.45000000000005</v>
      </c>
      <c r="J90" s="88">
        <v>523.58999999999992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41.6</v>
      </c>
      <c r="X90">
        <v>2.9</v>
      </c>
      <c r="Y90">
        <v>0</v>
      </c>
      <c r="Z90">
        <v>96.74</v>
      </c>
      <c r="AA90">
        <v>11.19</v>
      </c>
      <c r="AB90">
        <v>28.56</v>
      </c>
      <c r="AC90">
        <v>0.97</v>
      </c>
      <c r="AD90">
        <v>0</v>
      </c>
      <c r="AE90">
        <v>0</v>
      </c>
      <c r="AF90">
        <v>0</v>
      </c>
      <c r="AG90">
        <v>152.37</v>
      </c>
      <c r="AH90">
        <v>0</v>
      </c>
      <c r="AI90">
        <v>0</v>
      </c>
      <c r="AJ90">
        <v>54.42</v>
      </c>
      <c r="AK90">
        <v>0</v>
      </c>
      <c r="AL90">
        <v>0.77</v>
      </c>
      <c r="AM90">
        <v>49.82</v>
      </c>
      <c r="AN90">
        <v>24.91</v>
      </c>
      <c r="AO90">
        <v>0</v>
      </c>
      <c r="AP90">
        <v>24.91</v>
      </c>
      <c r="AQ90">
        <v>81.260000000000005</v>
      </c>
      <c r="AR90">
        <v>48.37</v>
      </c>
      <c r="AS90">
        <v>0</v>
      </c>
      <c r="AT90">
        <v>21.04</v>
      </c>
      <c r="AU90">
        <v>59.98</v>
      </c>
      <c r="AV90">
        <v>14.51</v>
      </c>
      <c r="AW90">
        <v>14.51</v>
      </c>
      <c r="AX90">
        <v>27.52</v>
      </c>
      <c r="AY90">
        <v>25.95</v>
      </c>
      <c r="AZ90">
        <v>38</v>
      </c>
      <c r="BA90">
        <v>21.83</v>
      </c>
      <c r="BB90">
        <v>59.52</v>
      </c>
      <c r="BC90">
        <v>0</v>
      </c>
      <c r="BD90">
        <v>96.74</v>
      </c>
      <c r="BE90">
        <v>191.17</v>
      </c>
      <c r="BF90">
        <v>36.76</v>
      </c>
      <c r="BG90">
        <v>49.82</v>
      </c>
      <c r="BH90">
        <v>0</v>
      </c>
      <c r="BI90">
        <v>0.77</v>
      </c>
      <c r="BJ90">
        <v>0.41</v>
      </c>
      <c r="BK90">
        <v>0.52</v>
      </c>
      <c r="BL90">
        <v>0.97</v>
      </c>
      <c r="BM90">
        <v>0.97</v>
      </c>
      <c r="BN90">
        <v>1.02</v>
      </c>
      <c r="BO90">
        <v>0.82</v>
      </c>
      <c r="BP90">
        <v>0.61</v>
      </c>
      <c r="BQ90">
        <v>0.61</v>
      </c>
      <c r="BR90">
        <v>0</v>
      </c>
      <c r="BS90">
        <v>2.9</v>
      </c>
      <c r="BT90">
        <v>24.91</v>
      </c>
      <c r="BU90">
        <v>24.18</v>
      </c>
      <c r="BV90">
        <v>22.81</v>
      </c>
      <c r="BW90">
        <v>60.46</v>
      </c>
      <c r="BX90">
        <v>338.59</v>
      </c>
      <c r="BY90">
        <v>50.21</v>
      </c>
      <c r="BZ90">
        <v>96.74</v>
      </c>
      <c r="CA90">
        <v>0</v>
      </c>
      <c r="CB90">
        <v>100.11</v>
      </c>
      <c r="CC90">
        <v>0</v>
      </c>
      <c r="CD90">
        <v>0</v>
      </c>
    </row>
    <row r="91" spans="7:82">
      <c r="G91" t="s">
        <v>133</v>
      </c>
      <c r="H91" s="115">
        <v>1281.31</v>
      </c>
      <c r="I91" s="88">
        <v>370.00000000000006</v>
      </c>
      <c r="J91" s="88">
        <v>523.58999999999992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41.6</v>
      </c>
      <c r="X91">
        <v>2.9</v>
      </c>
      <c r="Y91">
        <v>0</v>
      </c>
      <c r="Z91">
        <v>96.74</v>
      </c>
      <c r="AA91">
        <v>9.15</v>
      </c>
      <c r="AB91">
        <v>28.56</v>
      </c>
      <c r="AC91">
        <v>0.97</v>
      </c>
      <c r="AD91">
        <v>0</v>
      </c>
      <c r="AE91">
        <v>75.099999999999994</v>
      </c>
      <c r="AF91">
        <v>55.51</v>
      </c>
      <c r="AG91">
        <v>152.37</v>
      </c>
      <c r="AH91">
        <v>25.04</v>
      </c>
      <c r="AI91">
        <v>18.510000000000002</v>
      </c>
      <c r="AJ91">
        <v>54.42</v>
      </c>
      <c r="AK91">
        <v>0</v>
      </c>
      <c r="AL91">
        <v>0.77</v>
      </c>
      <c r="AM91">
        <v>49.82</v>
      </c>
      <c r="AN91">
        <v>24.91</v>
      </c>
      <c r="AO91">
        <v>0</v>
      </c>
      <c r="AP91">
        <v>24.91</v>
      </c>
      <c r="AQ91">
        <v>81.260000000000005</v>
      </c>
      <c r="AR91">
        <v>48.37</v>
      </c>
      <c r="AS91">
        <v>0</v>
      </c>
      <c r="AT91">
        <v>21.04</v>
      </c>
      <c r="AU91">
        <v>59.98</v>
      </c>
      <c r="AV91">
        <v>14.51</v>
      </c>
      <c r="AW91">
        <v>14.51</v>
      </c>
      <c r="AX91">
        <v>27.52</v>
      </c>
      <c r="AY91">
        <v>25.95</v>
      </c>
      <c r="AZ91">
        <v>38</v>
      </c>
      <c r="BA91">
        <v>21.83</v>
      </c>
      <c r="BB91">
        <v>59.52</v>
      </c>
      <c r="BC91">
        <v>0</v>
      </c>
      <c r="BD91">
        <v>96.74</v>
      </c>
      <c r="BE91">
        <v>191.17</v>
      </c>
      <c r="BF91">
        <v>36.76</v>
      </c>
      <c r="BG91">
        <v>49.82</v>
      </c>
      <c r="BH91">
        <v>0</v>
      </c>
      <c r="BI91">
        <v>0.77</v>
      </c>
      <c r="BJ91">
        <v>0.41</v>
      </c>
      <c r="BK91">
        <v>0.52</v>
      </c>
      <c r="BL91">
        <v>0.97</v>
      </c>
      <c r="BM91">
        <v>0.97</v>
      </c>
      <c r="BN91">
        <v>1.02</v>
      </c>
      <c r="BO91">
        <v>0.82</v>
      </c>
      <c r="BP91">
        <v>0.61</v>
      </c>
      <c r="BQ91">
        <v>0.61</v>
      </c>
      <c r="BR91">
        <v>0</v>
      </c>
      <c r="BS91">
        <v>2.9</v>
      </c>
      <c r="BT91">
        <v>24.91</v>
      </c>
      <c r="BU91">
        <v>24.18</v>
      </c>
      <c r="BV91">
        <v>22.81</v>
      </c>
      <c r="BW91">
        <v>60.46</v>
      </c>
      <c r="BX91">
        <v>338.59</v>
      </c>
      <c r="BY91">
        <v>50.21</v>
      </c>
      <c r="BZ91">
        <v>96.74</v>
      </c>
      <c r="CA91">
        <v>0</v>
      </c>
      <c r="CB91">
        <v>100.11</v>
      </c>
      <c r="CC91">
        <v>0</v>
      </c>
      <c r="CD91">
        <v>0</v>
      </c>
    </row>
    <row r="92" spans="7:82">
      <c r="G92" t="s">
        <v>134</v>
      </c>
      <c r="H92" s="115">
        <v>1281.31</v>
      </c>
      <c r="I92" s="88">
        <v>370.00000000000006</v>
      </c>
      <c r="J92" s="88">
        <v>523.58999999999992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41.6</v>
      </c>
      <c r="X92">
        <v>2.9</v>
      </c>
      <c r="Y92">
        <v>0</v>
      </c>
      <c r="Z92">
        <v>96.74</v>
      </c>
      <c r="AA92">
        <v>9.15</v>
      </c>
      <c r="AB92">
        <v>28.56</v>
      </c>
      <c r="AC92">
        <v>0.97</v>
      </c>
      <c r="AD92">
        <v>0</v>
      </c>
      <c r="AE92">
        <v>75.099999999999994</v>
      </c>
      <c r="AF92">
        <v>55.51</v>
      </c>
      <c r="AG92">
        <v>152.37</v>
      </c>
      <c r="AH92">
        <v>25.04</v>
      </c>
      <c r="AI92">
        <v>18.510000000000002</v>
      </c>
      <c r="AJ92">
        <v>54.42</v>
      </c>
      <c r="AK92">
        <v>0</v>
      </c>
      <c r="AL92">
        <v>0.77</v>
      </c>
      <c r="AM92">
        <v>49.82</v>
      </c>
      <c r="AN92">
        <v>24.91</v>
      </c>
      <c r="AO92">
        <v>0</v>
      </c>
      <c r="AP92">
        <v>24.91</v>
      </c>
      <c r="AQ92">
        <v>81.260000000000005</v>
      </c>
      <c r="AR92">
        <v>48.37</v>
      </c>
      <c r="AS92">
        <v>0</v>
      </c>
      <c r="AT92">
        <v>21.04</v>
      </c>
      <c r="AU92">
        <v>59.98</v>
      </c>
      <c r="AV92">
        <v>14.51</v>
      </c>
      <c r="AW92">
        <v>14.51</v>
      </c>
      <c r="AX92">
        <v>27.52</v>
      </c>
      <c r="AY92">
        <v>25.95</v>
      </c>
      <c r="AZ92">
        <v>38</v>
      </c>
      <c r="BA92">
        <v>21.83</v>
      </c>
      <c r="BB92">
        <v>59.52</v>
      </c>
      <c r="BC92">
        <v>0</v>
      </c>
      <c r="BD92">
        <v>96.74</v>
      </c>
      <c r="BE92">
        <v>191.17</v>
      </c>
      <c r="BF92">
        <v>36.76</v>
      </c>
      <c r="BG92">
        <v>49.82</v>
      </c>
      <c r="BH92">
        <v>0</v>
      </c>
      <c r="BI92">
        <v>0.77</v>
      </c>
      <c r="BJ92">
        <v>0.41</v>
      </c>
      <c r="BK92">
        <v>0.52</v>
      </c>
      <c r="BL92">
        <v>0.97</v>
      </c>
      <c r="BM92">
        <v>0.97</v>
      </c>
      <c r="BN92">
        <v>1.02</v>
      </c>
      <c r="BO92">
        <v>0.82</v>
      </c>
      <c r="BP92">
        <v>0.61</v>
      </c>
      <c r="BQ92">
        <v>0.61</v>
      </c>
      <c r="BR92">
        <v>0</v>
      </c>
      <c r="BS92">
        <v>2.9</v>
      </c>
      <c r="BT92">
        <v>24.91</v>
      </c>
      <c r="BU92">
        <v>24.18</v>
      </c>
      <c r="BV92">
        <v>22.81</v>
      </c>
      <c r="BW92">
        <v>60.46</v>
      </c>
      <c r="BX92">
        <v>338.59</v>
      </c>
      <c r="BY92">
        <v>50.21</v>
      </c>
      <c r="BZ92">
        <v>96.74</v>
      </c>
      <c r="CA92">
        <v>0</v>
      </c>
      <c r="CB92">
        <v>100.11</v>
      </c>
      <c r="CC92">
        <v>0</v>
      </c>
      <c r="CD92">
        <v>0</v>
      </c>
    </row>
    <row r="93" spans="7:82">
      <c r="G93" t="s">
        <v>135</v>
      </c>
      <c r="H93" s="115">
        <v>1281.31</v>
      </c>
      <c r="I93" s="88">
        <v>370.00000000000006</v>
      </c>
      <c r="J93" s="88">
        <v>523.58999999999992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41.6</v>
      </c>
      <c r="X93">
        <v>2.9</v>
      </c>
      <c r="Y93">
        <v>0</v>
      </c>
      <c r="Z93">
        <v>96.74</v>
      </c>
      <c r="AA93">
        <v>9.15</v>
      </c>
      <c r="AB93">
        <v>28.56</v>
      </c>
      <c r="AC93">
        <v>0.97</v>
      </c>
      <c r="AD93">
        <v>0</v>
      </c>
      <c r="AE93">
        <v>75.099999999999994</v>
      </c>
      <c r="AF93">
        <v>55.51</v>
      </c>
      <c r="AG93">
        <v>152.37</v>
      </c>
      <c r="AH93">
        <v>25.04</v>
      </c>
      <c r="AI93">
        <v>18.510000000000002</v>
      </c>
      <c r="AJ93">
        <v>54.42</v>
      </c>
      <c r="AK93">
        <v>0</v>
      </c>
      <c r="AL93">
        <v>0.77</v>
      </c>
      <c r="AM93">
        <v>49.82</v>
      </c>
      <c r="AN93">
        <v>24.91</v>
      </c>
      <c r="AO93">
        <v>0</v>
      </c>
      <c r="AP93">
        <v>24.91</v>
      </c>
      <c r="AQ93">
        <v>81.260000000000005</v>
      </c>
      <c r="AR93">
        <v>48.37</v>
      </c>
      <c r="AS93">
        <v>0</v>
      </c>
      <c r="AT93">
        <v>21.04</v>
      </c>
      <c r="AU93">
        <v>59.98</v>
      </c>
      <c r="AV93">
        <v>14.51</v>
      </c>
      <c r="AW93">
        <v>14.51</v>
      </c>
      <c r="AX93">
        <v>27.52</v>
      </c>
      <c r="AY93">
        <v>25.95</v>
      </c>
      <c r="AZ93">
        <v>38</v>
      </c>
      <c r="BA93">
        <v>21.83</v>
      </c>
      <c r="BB93">
        <v>59.52</v>
      </c>
      <c r="BC93">
        <v>0</v>
      </c>
      <c r="BD93">
        <v>96.74</v>
      </c>
      <c r="BE93">
        <v>191.17</v>
      </c>
      <c r="BF93">
        <v>36.76</v>
      </c>
      <c r="BG93">
        <v>49.82</v>
      </c>
      <c r="BH93">
        <v>0</v>
      </c>
      <c r="BI93">
        <v>0.77</v>
      </c>
      <c r="BJ93">
        <v>0.41</v>
      </c>
      <c r="BK93">
        <v>0.52</v>
      </c>
      <c r="BL93">
        <v>0.97</v>
      </c>
      <c r="BM93">
        <v>0.97</v>
      </c>
      <c r="BN93">
        <v>1.02</v>
      </c>
      <c r="BO93">
        <v>0.82</v>
      </c>
      <c r="BP93">
        <v>0.61</v>
      </c>
      <c r="BQ93">
        <v>0.61</v>
      </c>
      <c r="BR93">
        <v>0</v>
      </c>
      <c r="BS93">
        <v>2.9</v>
      </c>
      <c r="BT93">
        <v>24.91</v>
      </c>
      <c r="BU93">
        <v>24.18</v>
      </c>
      <c r="BV93">
        <v>22.81</v>
      </c>
      <c r="BW93">
        <v>60.46</v>
      </c>
      <c r="BX93">
        <v>338.59</v>
      </c>
      <c r="BY93">
        <v>50.21</v>
      </c>
      <c r="BZ93">
        <v>96.74</v>
      </c>
      <c r="CA93">
        <v>0</v>
      </c>
      <c r="CB93">
        <v>100.11</v>
      </c>
      <c r="CC93">
        <v>0</v>
      </c>
      <c r="CD93">
        <v>0</v>
      </c>
    </row>
    <row r="94" spans="7:82">
      <c r="G94" t="s">
        <v>136</v>
      </c>
      <c r="H94" s="115">
        <v>1281.31</v>
      </c>
      <c r="I94" s="88">
        <v>370.00000000000006</v>
      </c>
      <c r="J94" s="88">
        <v>523.58999999999992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41.6</v>
      </c>
      <c r="X94">
        <v>2.9</v>
      </c>
      <c r="Y94">
        <v>0</v>
      </c>
      <c r="Z94">
        <v>96.74</v>
      </c>
      <c r="AA94">
        <v>9.15</v>
      </c>
      <c r="AB94">
        <v>28.56</v>
      </c>
      <c r="AC94">
        <v>0.97</v>
      </c>
      <c r="AD94">
        <v>0</v>
      </c>
      <c r="AE94">
        <v>75.099999999999994</v>
      </c>
      <c r="AF94">
        <v>55.51</v>
      </c>
      <c r="AG94">
        <v>152.37</v>
      </c>
      <c r="AH94">
        <v>25.04</v>
      </c>
      <c r="AI94">
        <v>18.510000000000002</v>
      </c>
      <c r="AJ94">
        <v>54.42</v>
      </c>
      <c r="AK94">
        <v>0</v>
      </c>
      <c r="AL94">
        <v>0.77</v>
      </c>
      <c r="AM94">
        <v>49.82</v>
      </c>
      <c r="AN94">
        <v>24.91</v>
      </c>
      <c r="AO94">
        <v>0</v>
      </c>
      <c r="AP94">
        <v>24.91</v>
      </c>
      <c r="AQ94">
        <v>81.260000000000005</v>
      </c>
      <c r="AR94">
        <v>48.37</v>
      </c>
      <c r="AS94">
        <v>0</v>
      </c>
      <c r="AT94">
        <v>21.04</v>
      </c>
      <c r="AU94">
        <v>59.98</v>
      </c>
      <c r="AV94">
        <v>14.51</v>
      </c>
      <c r="AW94">
        <v>14.51</v>
      </c>
      <c r="AX94">
        <v>27.52</v>
      </c>
      <c r="AY94">
        <v>25.95</v>
      </c>
      <c r="AZ94">
        <v>38</v>
      </c>
      <c r="BA94">
        <v>21.83</v>
      </c>
      <c r="BB94">
        <v>59.52</v>
      </c>
      <c r="BC94">
        <v>0</v>
      </c>
      <c r="BD94">
        <v>96.74</v>
      </c>
      <c r="BE94">
        <v>191.17</v>
      </c>
      <c r="BF94">
        <v>36.76</v>
      </c>
      <c r="BG94">
        <v>49.82</v>
      </c>
      <c r="BH94">
        <v>0</v>
      </c>
      <c r="BI94">
        <v>0.77</v>
      </c>
      <c r="BJ94">
        <v>0.41</v>
      </c>
      <c r="BK94">
        <v>0.52</v>
      </c>
      <c r="BL94">
        <v>0.97</v>
      </c>
      <c r="BM94">
        <v>0.97</v>
      </c>
      <c r="BN94">
        <v>1.02</v>
      </c>
      <c r="BO94">
        <v>0.82</v>
      </c>
      <c r="BP94">
        <v>0.61</v>
      </c>
      <c r="BQ94">
        <v>0.61</v>
      </c>
      <c r="BR94">
        <v>0</v>
      </c>
      <c r="BS94">
        <v>2.9</v>
      </c>
      <c r="BT94">
        <v>24.91</v>
      </c>
      <c r="BU94">
        <v>24.18</v>
      </c>
      <c r="BV94">
        <v>22.81</v>
      </c>
      <c r="BW94">
        <v>60.46</v>
      </c>
      <c r="BX94">
        <v>338.59</v>
      </c>
      <c r="BY94">
        <v>50.21</v>
      </c>
      <c r="BZ94">
        <v>96.74</v>
      </c>
      <c r="CA94">
        <v>0</v>
      </c>
      <c r="CB94">
        <v>100.11</v>
      </c>
      <c r="CC94">
        <v>0</v>
      </c>
      <c r="CD94">
        <v>0</v>
      </c>
    </row>
    <row r="95" spans="7:82">
      <c r="G95" t="s">
        <v>137</v>
      </c>
      <c r="H95" s="115">
        <v>1400.76</v>
      </c>
      <c r="I95" s="88">
        <v>369.96000000000004</v>
      </c>
      <c r="J95" s="88">
        <v>532.67999999999995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41.6</v>
      </c>
      <c r="X95">
        <v>2.9</v>
      </c>
      <c r="Y95">
        <v>9.09</v>
      </c>
      <c r="Z95">
        <v>96.74</v>
      </c>
      <c r="AA95">
        <v>9.15</v>
      </c>
      <c r="AB95">
        <v>28.56</v>
      </c>
      <c r="AC95">
        <v>0.97</v>
      </c>
      <c r="AD95">
        <v>0</v>
      </c>
      <c r="AE95">
        <v>75.099999999999994</v>
      </c>
      <c r="AF95">
        <v>55.51</v>
      </c>
      <c r="AG95">
        <v>152.37</v>
      </c>
      <c r="AH95">
        <v>25.04</v>
      </c>
      <c r="AI95">
        <v>18.510000000000002</v>
      </c>
      <c r="AJ95">
        <v>54.42</v>
      </c>
      <c r="AK95">
        <v>0</v>
      </c>
      <c r="AL95">
        <v>0.77</v>
      </c>
      <c r="AM95">
        <v>49.82</v>
      </c>
      <c r="AN95">
        <v>24.91</v>
      </c>
      <c r="AO95">
        <v>0</v>
      </c>
      <c r="AP95">
        <v>24.91</v>
      </c>
      <c r="AQ95">
        <v>81.260000000000005</v>
      </c>
      <c r="AR95">
        <v>48.37</v>
      </c>
      <c r="AS95">
        <v>119.45</v>
      </c>
      <c r="AT95">
        <v>21.04</v>
      </c>
      <c r="AU95">
        <v>59.98</v>
      </c>
      <c r="AV95">
        <v>14.51</v>
      </c>
      <c r="AW95">
        <v>14.51</v>
      </c>
      <c r="AX95">
        <v>27.52</v>
      </c>
      <c r="AY95">
        <v>25.95</v>
      </c>
      <c r="AZ95">
        <v>38</v>
      </c>
      <c r="BA95">
        <v>21.83</v>
      </c>
      <c r="BB95">
        <v>59.52</v>
      </c>
      <c r="BC95">
        <v>0</v>
      </c>
      <c r="BD95">
        <v>96.74</v>
      </c>
      <c r="BE95">
        <v>191.17</v>
      </c>
      <c r="BF95">
        <v>36.76</v>
      </c>
      <c r="BG95">
        <v>49.82</v>
      </c>
      <c r="BH95">
        <v>0</v>
      </c>
      <c r="BI95">
        <v>0.77</v>
      </c>
      <c r="BJ95">
        <v>0.41</v>
      </c>
      <c r="BK95">
        <v>0.52</v>
      </c>
      <c r="BL95">
        <v>0.97</v>
      </c>
      <c r="BM95">
        <v>0.93</v>
      </c>
      <c r="BN95">
        <v>1.02</v>
      </c>
      <c r="BO95">
        <v>0.82</v>
      </c>
      <c r="BP95">
        <v>0.61</v>
      </c>
      <c r="BQ95">
        <v>0.61</v>
      </c>
      <c r="BR95">
        <v>0</v>
      </c>
      <c r="BS95">
        <v>2.9</v>
      </c>
      <c r="BT95">
        <v>24.91</v>
      </c>
      <c r="BU95">
        <v>24.18</v>
      </c>
      <c r="BV95">
        <v>22.81</v>
      </c>
      <c r="BW95">
        <v>60.46</v>
      </c>
      <c r="BX95">
        <v>338.59</v>
      </c>
      <c r="BY95">
        <v>50.21</v>
      </c>
      <c r="BZ95">
        <v>96.74</v>
      </c>
      <c r="CA95">
        <v>0</v>
      </c>
      <c r="CB95">
        <v>100.11</v>
      </c>
      <c r="CC95">
        <v>0</v>
      </c>
      <c r="CD95">
        <v>0</v>
      </c>
    </row>
    <row r="96" spans="7:82">
      <c r="G96" t="s">
        <v>138</v>
      </c>
      <c r="H96" s="115">
        <v>1400.76</v>
      </c>
      <c r="I96" s="88">
        <v>369.96000000000004</v>
      </c>
      <c r="J96" s="88">
        <v>532.67999999999995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41.6</v>
      </c>
      <c r="X96">
        <v>2.9</v>
      </c>
      <c r="Y96">
        <v>9.09</v>
      </c>
      <c r="Z96">
        <v>96.74</v>
      </c>
      <c r="AA96">
        <v>9.15</v>
      </c>
      <c r="AB96">
        <v>28.56</v>
      </c>
      <c r="AC96">
        <v>0.97</v>
      </c>
      <c r="AD96">
        <v>0</v>
      </c>
      <c r="AE96">
        <v>75.099999999999994</v>
      </c>
      <c r="AF96">
        <v>55.51</v>
      </c>
      <c r="AG96">
        <v>152.37</v>
      </c>
      <c r="AH96">
        <v>25.04</v>
      </c>
      <c r="AI96">
        <v>18.510000000000002</v>
      </c>
      <c r="AJ96">
        <v>54.42</v>
      </c>
      <c r="AK96">
        <v>0</v>
      </c>
      <c r="AL96">
        <v>0.77</v>
      </c>
      <c r="AM96">
        <v>49.82</v>
      </c>
      <c r="AN96">
        <v>24.91</v>
      </c>
      <c r="AO96">
        <v>0</v>
      </c>
      <c r="AP96">
        <v>24.91</v>
      </c>
      <c r="AQ96">
        <v>81.260000000000005</v>
      </c>
      <c r="AR96">
        <v>48.37</v>
      </c>
      <c r="AS96">
        <v>119.45</v>
      </c>
      <c r="AT96">
        <v>21.04</v>
      </c>
      <c r="AU96">
        <v>59.98</v>
      </c>
      <c r="AV96">
        <v>14.51</v>
      </c>
      <c r="AW96">
        <v>14.51</v>
      </c>
      <c r="AX96">
        <v>27.52</v>
      </c>
      <c r="AY96">
        <v>25.95</v>
      </c>
      <c r="AZ96">
        <v>38</v>
      </c>
      <c r="BA96">
        <v>21.83</v>
      </c>
      <c r="BB96">
        <v>59.52</v>
      </c>
      <c r="BC96">
        <v>0</v>
      </c>
      <c r="BD96">
        <v>96.74</v>
      </c>
      <c r="BE96">
        <v>191.17</v>
      </c>
      <c r="BF96">
        <v>36.76</v>
      </c>
      <c r="BG96">
        <v>49.82</v>
      </c>
      <c r="BH96">
        <v>0</v>
      </c>
      <c r="BI96">
        <v>0.77</v>
      </c>
      <c r="BJ96">
        <v>0.41</v>
      </c>
      <c r="BK96">
        <v>0.52</v>
      </c>
      <c r="BL96">
        <v>0.97</v>
      </c>
      <c r="BM96">
        <v>0.93</v>
      </c>
      <c r="BN96">
        <v>1.02</v>
      </c>
      <c r="BO96">
        <v>0.82</v>
      </c>
      <c r="BP96">
        <v>0.61</v>
      </c>
      <c r="BQ96">
        <v>0.61</v>
      </c>
      <c r="BR96">
        <v>0</v>
      </c>
      <c r="BS96">
        <v>2.9</v>
      </c>
      <c r="BT96">
        <v>24.91</v>
      </c>
      <c r="BU96">
        <v>24.18</v>
      </c>
      <c r="BV96">
        <v>22.81</v>
      </c>
      <c r="BW96">
        <v>60.46</v>
      </c>
      <c r="BX96">
        <v>338.59</v>
      </c>
      <c r="BY96">
        <v>50.21</v>
      </c>
      <c r="BZ96">
        <v>96.74</v>
      </c>
      <c r="CA96">
        <v>0</v>
      </c>
      <c r="CB96">
        <v>100.11</v>
      </c>
      <c r="CC96">
        <v>0</v>
      </c>
      <c r="CD96">
        <v>0</v>
      </c>
    </row>
    <row r="97" spans="1:133">
      <c r="G97" t="s">
        <v>139</v>
      </c>
      <c r="H97" s="115">
        <v>1400.76</v>
      </c>
      <c r="I97" s="88">
        <v>369.96000000000004</v>
      </c>
      <c r="J97" s="88">
        <v>532.67999999999995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41.6</v>
      </c>
      <c r="X97">
        <v>2.9</v>
      </c>
      <c r="Y97">
        <v>9.09</v>
      </c>
      <c r="Z97">
        <v>96.74</v>
      </c>
      <c r="AA97">
        <v>9.15</v>
      </c>
      <c r="AB97">
        <v>28.56</v>
      </c>
      <c r="AC97">
        <v>0.97</v>
      </c>
      <c r="AD97">
        <v>0</v>
      </c>
      <c r="AE97">
        <v>75.099999999999994</v>
      </c>
      <c r="AF97">
        <v>55.51</v>
      </c>
      <c r="AG97">
        <v>152.37</v>
      </c>
      <c r="AH97">
        <v>25.04</v>
      </c>
      <c r="AI97">
        <v>18.510000000000002</v>
      </c>
      <c r="AJ97">
        <v>54.42</v>
      </c>
      <c r="AK97">
        <v>0</v>
      </c>
      <c r="AL97">
        <v>0.77</v>
      </c>
      <c r="AM97">
        <v>49.82</v>
      </c>
      <c r="AN97">
        <v>24.91</v>
      </c>
      <c r="AO97">
        <v>0</v>
      </c>
      <c r="AP97">
        <v>24.91</v>
      </c>
      <c r="AQ97">
        <v>81.260000000000005</v>
      </c>
      <c r="AR97">
        <v>48.37</v>
      </c>
      <c r="AS97">
        <v>119.45</v>
      </c>
      <c r="AT97">
        <v>21.04</v>
      </c>
      <c r="AU97">
        <v>59.98</v>
      </c>
      <c r="AV97">
        <v>14.51</v>
      </c>
      <c r="AW97">
        <v>14.51</v>
      </c>
      <c r="AX97">
        <v>27.52</v>
      </c>
      <c r="AY97">
        <v>25.95</v>
      </c>
      <c r="AZ97">
        <v>38</v>
      </c>
      <c r="BA97">
        <v>21.83</v>
      </c>
      <c r="BB97">
        <v>59.52</v>
      </c>
      <c r="BC97">
        <v>0</v>
      </c>
      <c r="BD97">
        <v>96.74</v>
      </c>
      <c r="BE97">
        <v>191.17</v>
      </c>
      <c r="BF97">
        <v>36.76</v>
      </c>
      <c r="BG97">
        <v>49.82</v>
      </c>
      <c r="BH97">
        <v>0</v>
      </c>
      <c r="BI97">
        <v>0.77</v>
      </c>
      <c r="BJ97">
        <v>0.41</v>
      </c>
      <c r="BK97">
        <v>0.52</v>
      </c>
      <c r="BL97">
        <v>0.97</v>
      </c>
      <c r="BM97">
        <v>0.93</v>
      </c>
      <c r="BN97">
        <v>1.02</v>
      </c>
      <c r="BO97">
        <v>0.82</v>
      </c>
      <c r="BP97">
        <v>0.61</v>
      </c>
      <c r="BQ97">
        <v>0.61</v>
      </c>
      <c r="BR97">
        <v>0</v>
      </c>
      <c r="BS97">
        <v>2.9</v>
      </c>
      <c r="BT97">
        <v>24.91</v>
      </c>
      <c r="BU97">
        <v>24.18</v>
      </c>
      <c r="BV97">
        <v>22.81</v>
      </c>
      <c r="BW97">
        <v>60.46</v>
      </c>
      <c r="BX97">
        <v>338.59</v>
      </c>
      <c r="BY97">
        <v>50.21</v>
      </c>
      <c r="BZ97">
        <v>96.74</v>
      </c>
      <c r="CA97">
        <v>0</v>
      </c>
      <c r="CB97">
        <v>100.11</v>
      </c>
      <c r="CC97">
        <v>0</v>
      </c>
      <c r="CD97">
        <v>0</v>
      </c>
    </row>
    <row r="98" spans="1:133">
      <c r="G98" t="s">
        <v>140</v>
      </c>
      <c r="H98" s="115">
        <v>1400.76</v>
      </c>
      <c r="I98" s="88">
        <v>369.96000000000004</v>
      </c>
      <c r="J98" s="88">
        <v>532.67999999999995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41.6</v>
      </c>
      <c r="X98">
        <v>2.9</v>
      </c>
      <c r="Y98">
        <v>9.09</v>
      </c>
      <c r="Z98">
        <v>96.74</v>
      </c>
      <c r="AA98">
        <v>9.15</v>
      </c>
      <c r="AB98">
        <v>28.56</v>
      </c>
      <c r="AC98">
        <v>0.97</v>
      </c>
      <c r="AD98">
        <v>0</v>
      </c>
      <c r="AE98">
        <v>75.099999999999994</v>
      </c>
      <c r="AF98">
        <v>55.51</v>
      </c>
      <c r="AG98">
        <v>152.37</v>
      </c>
      <c r="AH98">
        <v>25.04</v>
      </c>
      <c r="AI98">
        <v>18.510000000000002</v>
      </c>
      <c r="AJ98">
        <v>54.42</v>
      </c>
      <c r="AK98">
        <v>0</v>
      </c>
      <c r="AL98">
        <v>0.77</v>
      </c>
      <c r="AM98">
        <v>49.82</v>
      </c>
      <c r="AN98">
        <v>24.91</v>
      </c>
      <c r="AO98">
        <v>0</v>
      </c>
      <c r="AP98">
        <v>24.91</v>
      </c>
      <c r="AQ98">
        <v>81.260000000000005</v>
      </c>
      <c r="AR98">
        <v>48.37</v>
      </c>
      <c r="AS98">
        <v>119.45</v>
      </c>
      <c r="AT98">
        <v>21.04</v>
      </c>
      <c r="AU98">
        <v>59.98</v>
      </c>
      <c r="AV98">
        <v>14.51</v>
      </c>
      <c r="AW98">
        <v>14.51</v>
      </c>
      <c r="AX98">
        <v>27.52</v>
      </c>
      <c r="AY98">
        <v>25.95</v>
      </c>
      <c r="AZ98">
        <v>38</v>
      </c>
      <c r="BA98">
        <v>21.83</v>
      </c>
      <c r="BB98">
        <v>59.52</v>
      </c>
      <c r="BC98">
        <v>0</v>
      </c>
      <c r="BD98">
        <v>96.74</v>
      </c>
      <c r="BE98">
        <v>191.17</v>
      </c>
      <c r="BF98">
        <v>36.76</v>
      </c>
      <c r="BG98">
        <v>49.82</v>
      </c>
      <c r="BH98">
        <v>0</v>
      </c>
      <c r="BI98">
        <v>0.77</v>
      </c>
      <c r="BJ98">
        <v>0.41</v>
      </c>
      <c r="BK98">
        <v>0.52</v>
      </c>
      <c r="BL98">
        <v>0.97</v>
      </c>
      <c r="BM98">
        <v>0.93</v>
      </c>
      <c r="BN98">
        <v>1.02</v>
      </c>
      <c r="BO98">
        <v>0.82</v>
      </c>
      <c r="BP98">
        <v>0.61</v>
      </c>
      <c r="BQ98">
        <v>0.61</v>
      </c>
      <c r="BR98">
        <v>0</v>
      </c>
      <c r="BS98">
        <v>2.9</v>
      </c>
      <c r="BT98">
        <v>24.91</v>
      </c>
      <c r="BU98">
        <v>24.18</v>
      </c>
      <c r="BV98">
        <v>22.81</v>
      </c>
      <c r="BW98">
        <v>60.46</v>
      </c>
      <c r="BX98">
        <v>338.59</v>
      </c>
      <c r="BY98">
        <v>50.21</v>
      </c>
      <c r="BZ98">
        <v>96.74</v>
      </c>
      <c r="CA98">
        <v>0</v>
      </c>
      <c r="CB98">
        <v>100.11</v>
      </c>
      <c r="CC98">
        <v>0</v>
      </c>
      <c r="C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21.721877499999987</v>
      </c>
      <c r="I99" s="111">
        <f t="shared" ref="I99:BU99" si="1">SUM(I3:I98)/4000</f>
        <v>7.5488425000000019</v>
      </c>
      <c r="J99" s="111">
        <f t="shared" si="1"/>
        <v>12.635219999999993</v>
      </c>
      <c r="K99" s="111">
        <f t="shared" si="1"/>
        <v>0.1974300000000003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0.99839999999999851</v>
      </c>
      <c r="X99">
        <f t="shared" si="1"/>
        <v>6.9600000000000037E-2</v>
      </c>
      <c r="Y99">
        <f t="shared" si="1"/>
        <v>7.2719999999999993E-2</v>
      </c>
      <c r="Z99">
        <f t="shared" si="1"/>
        <v>2.3217599999999963</v>
      </c>
      <c r="AA99">
        <f t="shared" si="1"/>
        <v>0.2278600000000002</v>
      </c>
      <c r="AB99">
        <f t="shared" si="1"/>
        <v>0.68543999999999894</v>
      </c>
      <c r="AC99">
        <f t="shared" si="1"/>
        <v>2.3279999999999981E-2</v>
      </c>
      <c r="AD99">
        <f t="shared" si="1"/>
        <v>0.49333999999999972</v>
      </c>
      <c r="AE99">
        <f t="shared" si="1"/>
        <v>0.60079999999999967</v>
      </c>
      <c r="AF99">
        <f t="shared" si="1"/>
        <v>0.44407999999999997</v>
      </c>
      <c r="AG99">
        <f t="shared" si="1"/>
        <v>3.6568800000000072</v>
      </c>
      <c r="AH99">
        <f t="shared" si="1"/>
        <v>0.20031999999999994</v>
      </c>
      <c r="AI99">
        <f t="shared" si="1"/>
        <v>0.14807999999999996</v>
      </c>
      <c r="AJ99">
        <f t="shared" si="1"/>
        <v>1.3060800000000012</v>
      </c>
      <c r="AK99">
        <f t="shared" si="1"/>
        <v>0.17415000000000011</v>
      </c>
      <c r="AL99">
        <f t="shared" si="1"/>
        <v>1.8619999999999994E-2</v>
      </c>
      <c r="AM99">
        <f t="shared" si="1"/>
        <v>1.1956800000000005</v>
      </c>
      <c r="AN99">
        <f t="shared" si="1"/>
        <v>0.59784000000000026</v>
      </c>
      <c r="AO99">
        <f t="shared" si="1"/>
        <v>7.4730000000000005E-2</v>
      </c>
      <c r="AP99">
        <f t="shared" si="1"/>
        <v>0.14946000000000004</v>
      </c>
      <c r="AQ99">
        <f t="shared" si="1"/>
        <v>1.950240000000004</v>
      </c>
      <c r="AR99">
        <f t="shared" si="1"/>
        <v>1.1608799999999981</v>
      </c>
      <c r="AS99">
        <f t="shared" si="1"/>
        <v>0.59724999999999995</v>
      </c>
      <c r="AT99">
        <f t="shared" si="1"/>
        <v>0.50495999999999941</v>
      </c>
      <c r="AU99">
        <f t="shared" si="1"/>
        <v>0.14995000000000003</v>
      </c>
      <c r="AV99">
        <f t="shared" si="1"/>
        <v>0.13058999999999996</v>
      </c>
      <c r="AW99">
        <f t="shared" si="1"/>
        <v>0.34823999999999983</v>
      </c>
      <c r="AX99">
        <f t="shared" si="1"/>
        <v>0.66047999999999962</v>
      </c>
      <c r="AY99">
        <f t="shared" si="1"/>
        <v>0.6227999999999998</v>
      </c>
      <c r="AZ99">
        <f t="shared" si="1"/>
        <v>0.91200000000000003</v>
      </c>
      <c r="BA99">
        <f t="shared" si="1"/>
        <v>0.52391999999999928</v>
      </c>
      <c r="BB99">
        <f t="shared" si="1"/>
        <v>0.90404999999999935</v>
      </c>
      <c r="BC99">
        <f t="shared" si="1"/>
        <v>0.29601</v>
      </c>
      <c r="BD99">
        <f t="shared" si="1"/>
        <v>2.3217599999999963</v>
      </c>
      <c r="BE99">
        <f t="shared" si="1"/>
        <v>4.5880799999999962</v>
      </c>
      <c r="BF99">
        <f t="shared" si="1"/>
        <v>0.88224000000000213</v>
      </c>
      <c r="BG99">
        <f t="shared" si="1"/>
        <v>1.1956800000000005</v>
      </c>
      <c r="BH99">
        <f t="shared" si="1"/>
        <v>0</v>
      </c>
      <c r="BI99">
        <f t="shared" si="1"/>
        <v>1.5060000000000004E-2</v>
      </c>
      <c r="BJ99">
        <f t="shared" si="1"/>
        <v>7.380000000000002E-3</v>
      </c>
      <c r="BK99">
        <f t="shared" si="1"/>
        <v>9.3600000000000037E-3</v>
      </c>
      <c r="BL99">
        <f t="shared" si="1"/>
        <v>1.7459999999999986E-2</v>
      </c>
      <c r="BM99">
        <f t="shared" si="1"/>
        <v>1.6439999999999986E-2</v>
      </c>
      <c r="BN99">
        <f t="shared" si="1"/>
        <v>1.8360000000000015E-2</v>
      </c>
      <c r="BO99">
        <f t="shared" si="1"/>
        <v>1.6009999999999996E-2</v>
      </c>
      <c r="BP99">
        <f t="shared" si="1"/>
        <v>1.0979999999999993E-2</v>
      </c>
      <c r="BQ99">
        <f t="shared" si="1"/>
        <v>1.0539999999999992E-2</v>
      </c>
      <c r="BR99">
        <f t="shared" si="1"/>
        <v>3.7700000000000032E-2</v>
      </c>
      <c r="BS99">
        <f t="shared" si="1"/>
        <v>3.1900000000000026E-2</v>
      </c>
      <c r="BT99">
        <f t="shared" si="1"/>
        <v>0.22418999999999994</v>
      </c>
      <c r="BU99">
        <f t="shared" si="1"/>
        <v>0.58031999999999995</v>
      </c>
      <c r="BV99">
        <f t="shared" ref="BV99:EC99" si="2">SUM(BV3:BV98)/4000</f>
        <v>0.54743999999999904</v>
      </c>
      <c r="BW99">
        <f t="shared" si="2"/>
        <v>2.3371999999999939</v>
      </c>
      <c r="BX99">
        <f t="shared" si="2"/>
        <v>1.3059900000000002</v>
      </c>
      <c r="BY99">
        <f t="shared" si="2"/>
        <v>0.60252000000000017</v>
      </c>
      <c r="BZ99">
        <f t="shared" si="2"/>
        <v>1.0641399999999988</v>
      </c>
      <c r="CA99">
        <f t="shared" si="2"/>
        <v>1.2576199999999984</v>
      </c>
      <c r="CB99">
        <f t="shared" si="2"/>
        <v>2.402639999999999</v>
      </c>
      <c r="CC99">
        <f t="shared" si="2"/>
        <v>0.26730750000000003</v>
      </c>
      <c r="CD99">
        <f t="shared" si="2"/>
        <v>0.11456249999999998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2022-07-22T07:26:29Z</dcterms:modified>
</cp:coreProperties>
</file>